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 defaultThemeVersion="124226"/>
  <bookViews>
    <workbookView xWindow="0" yWindow="0" windowWidth="20730" windowHeight="11760"/>
  </bookViews>
  <sheets>
    <sheet name="K" sheetId="10" r:id="rId1"/>
    <sheet name="O1" sheetId="11" r:id="rId2"/>
    <sheet name="1" sheetId="16" r:id="rId3"/>
    <sheet name="2" sheetId="17" r:id="rId4"/>
    <sheet name="3" sheetId="18" r:id="rId5"/>
    <sheet name="4" sheetId="19" r:id="rId6"/>
  </sheets>
  <definedNames>
    <definedName name="beigas" localSheetId="0">#REF!</definedName>
    <definedName name="beigas" localSheetId="1">#REF!</definedName>
    <definedName name="beigas">#REF!</definedName>
    <definedName name="birzņi">#REF!</definedName>
    <definedName name="_xlnm.Print_Area" localSheetId="0">K!$A$1:$D$26</definedName>
    <definedName name="_xlnm.Print_Area" localSheetId="1">'O1'!$A$1:$G$34</definedName>
  </definedNames>
  <calcPr calcId="145621"/>
</workbook>
</file>

<file path=xl/calcChain.xml><?xml version="1.0" encoding="utf-8"?>
<calcChain xmlns="http://schemas.openxmlformats.org/spreadsheetml/2006/main">
  <c r="E22" i="16" l="1"/>
  <c r="E21" i="18"/>
  <c r="E112" i="17"/>
  <c r="E111" i="17"/>
  <c r="E110" i="17"/>
  <c r="E109" i="17"/>
  <c r="E106" i="17"/>
  <c r="E105" i="17"/>
  <c r="E104" i="17"/>
  <c r="E103" i="17"/>
  <c r="E100" i="17"/>
  <c r="E99" i="17"/>
  <c r="E98" i="17"/>
  <c r="E97" i="17"/>
  <c r="E94" i="17"/>
  <c r="E93" i="17"/>
  <c r="E92" i="17"/>
  <c r="E91" i="17"/>
  <c r="E88" i="17"/>
  <c r="E87" i="17"/>
  <c r="E86" i="17"/>
  <c r="E85" i="17"/>
  <c r="E82" i="17"/>
  <c r="E81" i="17"/>
  <c r="E80" i="17"/>
  <c r="E79" i="17"/>
  <c r="E76" i="17"/>
  <c r="E75" i="17"/>
  <c r="E74" i="17"/>
  <c r="E73" i="17"/>
  <c r="E70" i="17"/>
  <c r="E69" i="17"/>
  <c r="E68" i="17"/>
  <c r="E67" i="17"/>
  <c r="E64" i="17"/>
  <c r="E63" i="17"/>
  <c r="E62" i="17"/>
  <c r="E61" i="17"/>
  <c r="E58" i="17"/>
  <c r="E57" i="17"/>
  <c r="E56" i="17"/>
  <c r="E55" i="17"/>
  <c r="E52" i="17"/>
  <c r="E51" i="17"/>
  <c r="E50" i="17"/>
  <c r="E49" i="17"/>
  <c r="E46" i="17"/>
  <c r="E45" i="17"/>
  <c r="E44" i="17"/>
  <c r="E43" i="17"/>
  <c r="E39" i="17"/>
  <c r="E38" i="17"/>
  <c r="E37" i="17"/>
  <c r="E40" i="17"/>
  <c r="E60" i="16" l="1"/>
  <c r="E50" i="16"/>
  <c r="E54" i="16"/>
  <c r="E18" i="18"/>
  <c r="E32" i="17"/>
  <c r="H21" i="11" l="1"/>
  <c r="O9" i="19" l="1"/>
  <c r="E28" i="17"/>
  <c r="E24" i="17"/>
  <c r="E20" i="17"/>
  <c r="E63" i="16" l="1"/>
  <c r="E19" i="16" l="1"/>
  <c r="E25" i="16"/>
  <c r="E26" i="16" s="1"/>
  <c r="E29" i="16"/>
  <c r="E36" i="16"/>
  <c r="E27" i="18"/>
  <c r="E29" i="18" s="1"/>
  <c r="E16" i="17"/>
  <c r="E27" i="16" l="1"/>
  <c r="H19" i="11" l="1"/>
  <c r="H18" i="11" l="1"/>
  <c r="O9" i="17"/>
  <c r="O9" i="16" l="1"/>
  <c r="C11" i="11"/>
  <c r="C24" i="11" l="1"/>
  <c r="O9" i="18" l="1"/>
  <c r="H20" i="11"/>
  <c r="H22" i="11" s="1"/>
  <c r="H24" i="11" l="1"/>
  <c r="C23" i="11" l="1"/>
  <c r="C25" i="11" s="1"/>
  <c r="C10" i="11" l="1"/>
</calcChain>
</file>

<file path=xl/sharedStrings.xml><?xml version="1.0" encoding="utf-8"?>
<sst xmlns="http://schemas.openxmlformats.org/spreadsheetml/2006/main" count="644" uniqueCount="210">
  <si>
    <t>Nr. p. k.</t>
  </si>
  <si>
    <t>Kods</t>
  </si>
  <si>
    <t>Darba nosaukums (apraksts)</t>
  </si>
  <si>
    <t>Mērvienība</t>
  </si>
  <si>
    <t>Daudzums</t>
  </si>
  <si>
    <t>Vienības izmaksas</t>
  </si>
  <si>
    <t>Kopā uz visu apjomu</t>
  </si>
  <si>
    <t>Laika norma (c/h)</t>
  </si>
  <si>
    <t>Darbietilpība (c/h)</t>
  </si>
  <si>
    <t>Kalk.</t>
  </si>
  <si>
    <t>KOPĀ:</t>
  </si>
  <si>
    <t>1</t>
  </si>
  <si>
    <t>5</t>
  </si>
  <si>
    <t>gb.</t>
  </si>
  <si>
    <t>3</t>
  </si>
  <si>
    <t>4</t>
  </si>
  <si>
    <t>kompl.</t>
  </si>
  <si>
    <t>BŪVNIECĪBAS KOPTĀME</t>
  </si>
  <si>
    <t>Objekta tāmes Nr.</t>
  </si>
  <si>
    <t>%</t>
  </si>
  <si>
    <t xml:space="preserve"> -</t>
  </si>
  <si>
    <t>Lokālā tāme Nr. 2</t>
  </si>
  <si>
    <t>2</t>
  </si>
  <si>
    <t>6</t>
  </si>
  <si>
    <t>7</t>
  </si>
  <si>
    <t>8</t>
  </si>
  <si>
    <t>9</t>
  </si>
  <si>
    <t>Kopā</t>
  </si>
  <si>
    <t>KOPSAVILKUMU APRĒĶINS PAR DARBU VAI KONSTRUKTĪVO ELEMENTU VEIDIEM Nr.1</t>
  </si>
  <si>
    <t>Kopējā darbietilpība (c/h):</t>
  </si>
  <si>
    <t>Lokālās tāmes Nr.</t>
  </si>
  <si>
    <t>Lokālās tāmes nosaukums</t>
  </si>
  <si>
    <t>Lokālā tāme Nr. 3</t>
  </si>
  <si>
    <t>Sastādīja:______________________________</t>
  </si>
  <si>
    <t xml:space="preserve">Pārbaudīja:______________________________ </t>
  </si>
  <si>
    <t>Lokālās tāmes izmaksas, EUR</t>
  </si>
  <si>
    <t>PVN, % (EUR)</t>
  </si>
  <si>
    <t>Pavisam būvizmaksas (EUR)</t>
  </si>
  <si>
    <t xml:space="preserve">Sastādīja:______________________________ </t>
  </si>
  <si>
    <t>Darba devēja sociālais nodoklis 23.59 % (EUR):</t>
  </si>
  <si>
    <t>Kopā (EUR):</t>
  </si>
  <si>
    <t>Darba samaksas likme (EUR/h)</t>
  </si>
  <si>
    <t>Darba alga (EUR)</t>
  </si>
  <si>
    <t>Materiāli (EUR)</t>
  </si>
  <si>
    <t>Mehānismi (EUR)</t>
  </si>
  <si>
    <t>Kopā (EUR)</t>
  </si>
  <si>
    <t>Summa (EUR)</t>
  </si>
  <si>
    <t>Tāmes izmaksas (EUR):</t>
  </si>
  <si>
    <t xml:space="preserve">Sastādīja:________________________ </t>
  </si>
  <si>
    <t>kpl.</t>
  </si>
  <si>
    <t>m</t>
  </si>
  <si>
    <t>kalk.</t>
  </si>
  <si>
    <t>Lokālās tāmes izmaksas (EUR)</t>
  </si>
  <si>
    <t>Vispārceltnieciskie darbi</t>
  </si>
  <si>
    <t>Palīgmateriāli</t>
  </si>
  <si>
    <t>11</t>
  </si>
  <si>
    <t>12</t>
  </si>
  <si>
    <t>dienas</t>
  </si>
  <si>
    <t xml:space="preserve">m </t>
  </si>
  <si>
    <t>Transp. Izm. (EUR)</t>
  </si>
  <si>
    <t>Siltuma sadales un uzskaites mezgla izbūve</t>
  </si>
  <si>
    <t>Siltummezgls SM</t>
  </si>
  <si>
    <t>Sadalošo cauruļvadu montāža</t>
  </si>
  <si>
    <t>Veidgabali, palīgmateriāli un stiprinājumi1</t>
  </si>
  <si>
    <t>Lodveida ventilis i-i 11/4'' 25bar GF</t>
  </si>
  <si>
    <t>Manometru montāža</t>
  </si>
  <si>
    <t>Manometrs D100 1/2'' 0-10bar verificēts KFM</t>
  </si>
  <si>
    <t>Manometru nopūtējkrāns 1/2" i-i </t>
  </si>
  <si>
    <t>Termometru montāža</t>
  </si>
  <si>
    <t>Spirta termometrs MTG 160*C (1/2''ā L=50mm) Watts</t>
  </si>
  <si>
    <t>Izlaides ventīļu montāža</t>
  </si>
  <si>
    <t>Lodveida ventilis i-i 1/2'' 40bar GF</t>
  </si>
  <si>
    <t>Regulējošā Dn 20 vārsta ar izpildmehānismu montāža</t>
  </si>
  <si>
    <t>Sēžas vārsts VRG-2 DN20 11/4"ā.v(Kvs=6.3;PN16)čug. DANFOSS</t>
  </si>
  <si>
    <t>Izpildmeh. AMV-435 (230V), 7,5s/mm, 500N DANFOSS</t>
  </si>
  <si>
    <t>Dubļu ķērājs Rastelli 1"</t>
  </si>
  <si>
    <t>Lodveida ventilis i-i 1'' 40bar GF</t>
  </si>
  <si>
    <t>Laika apstākļu kompensātora montāža</t>
  </si>
  <si>
    <t>Ārgaisa t* sensors ESMT (Pt1000) DANFOSS</t>
  </si>
  <si>
    <t>Virsmas t* sensors ESM-11 (Pt1000) DANFOSS</t>
  </si>
  <si>
    <t>Elektromontāžas materiālu komplekts</t>
  </si>
  <si>
    <t>17-01101</t>
  </si>
  <si>
    <t>17-01006</t>
  </si>
  <si>
    <t>17-01500</t>
  </si>
  <si>
    <t>13-30016</t>
  </si>
  <si>
    <t>Līmlenta alumīnija 50mmx40m armēta</t>
  </si>
  <si>
    <t>13-30015</t>
  </si>
  <si>
    <t>10</t>
  </si>
  <si>
    <t>13</t>
  </si>
  <si>
    <t>14</t>
  </si>
  <si>
    <t>15</t>
  </si>
  <si>
    <t>Iekšējo apkures tīklu izbūve</t>
  </si>
  <si>
    <t>17-00001</t>
  </si>
  <si>
    <t>Cieto vara cauruļu D15 montāža</t>
  </si>
  <si>
    <t>Veidgabali un stiprinājumi</t>
  </si>
  <si>
    <t>Palīgmateriāi</t>
  </si>
  <si>
    <t>17-00002</t>
  </si>
  <si>
    <t>Cieto vara cauruļu D18 montāža</t>
  </si>
  <si>
    <t>D 15*0,75 vara cietā caurule</t>
  </si>
  <si>
    <t>D 18*0,75 vara cietā caurule</t>
  </si>
  <si>
    <t>17-00003</t>
  </si>
  <si>
    <t>Cieto vara cauruļu D22 montāža</t>
  </si>
  <si>
    <t>17-00004</t>
  </si>
  <si>
    <t>Cieto vara cauruļu D28 montāža</t>
  </si>
  <si>
    <t>D 22*1,0 vara cietā caurule</t>
  </si>
  <si>
    <t>D 28*1,0 vara cietā caurule</t>
  </si>
  <si>
    <t>Radiat.termost.vārsts 1/2" RA-N 15(UK) aksiāls DANFOSS</t>
  </si>
  <si>
    <t>Termost.galva RAS-C click (RA) vārstiem DANFOSS</t>
  </si>
  <si>
    <t>Radiat.noslēgvārsts 1/2'' RLV-S 15 leņķis DANFOSS</t>
  </si>
  <si>
    <t>Palīgmateriāli, stiprinājumi</t>
  </si>
  <si>
    <t>16</t>
  </si>
  <si>
    <t>17</t>
  </si>
  <si>
    <t>Siltumizol. čaula PSALCT 28x40 1.2m</t>
  </si>
  <si>
    <t>18</t>
  </si>
  <si>
    <t>19</t>
  </si>
  <si>
    <t>20</t>
  </si>
  <si>
    <t>Sistēmas hidrauliskā ieregulēšana</t>
  </si>
  <si>
    <t>Iekšējie apkures tīkli</t>
  </si>
  <si>
    <t>Siltuma sadales un uzskaites mezgla montāža</t>
  </si>
  <si>
    <t>Objekta nosaukums:</t>
  </si>
  <si>
    <t>Būves nosaukums</t>
  </si>
  <si>
    <t xml:space="preserve">                                  Siltuma Mehānikas (SM), apkures sistēmas iekšējo tīklu (AVK) izbūve</t>
  </si>
  <si>
    <t>17-00005</t>
  </si>
  <si>
    <t>Cieto vara cauruļu D35 montāža</t>
  </si>
  <si>
    <t>Cauruļvada D 35 siltumizolācija</t>
  </si>
  <si>
    <t>22</t>
  </si>
  <si>
    <t>21</t>
  </si>
  <si>
    <t>23</t>
  </si>
  <si>
    <t>24</t>
  </si>
  <si>
    <t>25</t>
  </si>
  <si>
    <t>Caurumu kalšana, urbšana</t>
  </si>
  <si>
    <t>perforātora noma</t>
  </si>
  <si>
    <t xml:space="preserve">Objekta nosaukums: </t>
  </si>
  <si>
    <t xml:space="preserve">                                Apkures sistēmas iekšējo tīklu (AVK) izbūve</t>
  </si>
  <si>
    <t>26</t>
  </si>
  <si>
    <t>Objekta nosaukums:    Siltuma mehānikas (SM),</t>
  </si>
  <si>
    <t xml:space="preserve">Objekta nosaukums:  </t>
  </si>
  <si>
    <t>Objekta nosaukums:  Siltuma Mehānikas (SM),</t>
  </si>
  <si>
    <t xml:space="preserve">                            apkures sistēmas iekšējo tīklu (AVK) izbūve</t>
  </si>
  <si>
    <t>Kosmētiskā apdare cauruļvadu šķērsojumu vietās</t>
  </si>
  <si>
    <t>Vara cauruļu krāsošana sienas apdares krāsā</t>
  </si>
  <si>
    <t>Profilētas grīdlīstes montāža cauruļvadu nosegšanai</t>
  </si>
  <si>
    <t>Profilēta grīdlīste</t>
  </si>
  <si>
    <t>D 35*1,0 vara cietā caurule</t>
  </si>
  <si>
    <t>Noslēgventīļu Dn 35 montāža</t>
  </si>
  <si>
    <t>Cirkulācijas sūkņa montāža</t>
  </si>
  <si>
    <t>Pretvārsts ar klapi i-i 1'' (mis.disks) Rastelli</t>
  </si>
  <si>
    <t>ECL Comfort-110 (230V) Universāla kontrole</t>
  </si>
  <si>
    <t>Siltumizol. čaula PSALCT 35x40 1.2m</t>
  </si>
  <si>
    <t>Piebarošanas mezgla montāža</t>
  </si>
  <si>
    <t>1/2" ūdens skaitītājs</t>
  </si>
  <si>
    <t>Izolacija LB/NB 536</t>
  </si>
  <si>
    <t>Hidrofora montāža</t>
  </si>
  <si>
    <t>Izplesanās trauks Reflex Ng 50/6</t>
  </si>
  <si>
    <t>Palīgmateriāli, noslēgarmatūra</t>
  </si>
  <si>
    <t>Drošības armatūras montāža</t>
  </si>
  <si>
    <t>Drošības vārsts Watts 4 bar</t>
  </si>
  <si>
    <t>Apkures sistēmas izbūve Ventspils ielā 16, Kuldīgā</t>
  </si>
  <si>
    <t>Par kopējo summu (Eur):</t>
  </si>
  <si>
    <t>Objekta adrese:       Pētera iela Nr. 5, Kuldīga, Kuldīgas novads</t>
  </si>
  <si>
    <t>Čuguna radiatora viadrus kalor 500/160 montāža (4.sekc.)</t>
  </si>
  <si>
    <t>Čuguna radiators viadrus kalor 500/160</t>
  </si>
  <si>
    <t>sekc.</t>
  </si>
  <si>
    <t>Palīgmateriāli, stiprinājumi, korķi, nipeļi</t>
  </si>
  <si>
    <t>Čuguna radiatora viadrus kalor 500/160 montāža (7.sekc.)</t>
  </si>
  <si>
    <t>Čuguna radiatora viadrus kalor 500/160 montāža (8.sekc.)</t>
  </si>
  <si>
    <t>Čuguna radiatora viadrus kalor 500/160 montāža (9.sekc.)</t>
  </si>
  <si>
    <t>Čuguna radiatora viadrus kalor 500/160 montāža (12.sekc.)</t>
  </si>
  <si>
    <t>Čuguna radiatora viadrus kalor 500/160 montāža (13.sekc.)</t>
  </si>
  <si>
    <t>Čuguna radiatora viadrus kalor 500/160 montāža (14.sekc.)</t>
  </si>
  <si>
    <t>Čuguna radiatora viadrus kalor 500/160 montāža (15.sekc.)</t>
  </si>
  <si>
    <t>Čuguna radiatora viadrus kalor 500/160 montāža (17.sekc.)</t>
  </si>
  <si>
    <t>Čuguna radiatora viadrus kalor 500/160 montāža (19.sekc.)</t>
  </si>
  <si>
    <t>Čuguna radiatora viadrus kalor 500/160 montāža (21.sekc.)</t>
  </si>
  <si>
    <t>Čuguna radiatora viadrus kalor 500/160 montāža (22.sekc.)</t>
  </si>
  <si>
    <t>Čuguna radiatora viadrus kalor 500/160 montāža (27.sekc.)</t>
  </si>
  <si>
    <t>Automātiskā atgaisotāja montāža</t>
  </si>
  <si>
    <t>Atgaisotājs ar sānu pievadu 1/2" rastelli</t>
  </si>
  <si>
    <t>Grunts krāsa metālam 0,75L</t>
  </si>
  <si>
    <t>Radiatoru krāsošana</t>
  </si>
  <si>
    <t>Grunts krāsa metālam 1L</t>
  </si>
  <si>
    <t>Laka kokam 1l (tonēta)</t>
  </si>
  <si>
    <t>Masīvkoka skapis siltummezgla nosegšanai</t>
  </si>
  <si>
    <t>Masīvkoka skapis</t>
  </si>
  <si>
    <t>Siltumizolācija 35x13mm PE iepak.120m SANFLEX</t>
  </si>
  <si>
    <t>14-11005</t>
  </si>
  <si>
    <t>Līmlenta 50mmx40m armēta</t>
  </si>
  <si>
    <t>14-11004</t>
  </si>
  <si>
    <t>Cauruļvada D 28 siltumizolācija</t>
  </si>
  <si>
    <t>Siltumizolācija 28x13mm PE iepak.120m SANFLEX</t>
  </si>
  <si>
    <t>Cauruļvada D 18 siltumizolācija</t>
  </si>
  <si>
    <t>Siltumizolācija 18x13mm PE iepak.120m SANFLEX</t>
  </si>
  <si>
    <t>14-11003</t>
  </si>
  <si>
    <t>13-30014</t>
  </si>
  <si>
    <t>13-30013</t>
  </si>
  <si>
    <t>Siltumizol. čaula PSALCT 18x40 1.2m</t>
  </si>
  <si>
    <t>Lokālā tāme Nr. 4</t>
  </si>
  <si>
    <t>Demontāžas darbi</t>
  </si>
  <si>
    <t>Esošas apkures sistēmas demontāza</t>
  </si>
  <si>
    <t>Būvgružu konteiners 8m3</t>
  </si>
  <si>
    <t>Noslēgventīļu Dn 40 montāža</t>
  </si>
  <si>
    <t>Lodveida ventilis i-i 11/2'' 25bar GF</t>
  </si>
  <si>
    <t>Cirkulācijas sūknis Magna1 25-12 180 Grundfoss</t>
  </si>
  <si>
    <t>Siltummaiņa 40 kw montāža</t>
  </si>
  <si>
    <t>Siltumm. NB 328-30</t>
  </si>
  <si>
    <t>Lokālā tāme Nr. 1</t>
  </si>
  <si>
    <t>Objekta adrese: Pētera iela Nr. 5, Kuldīga, Kuldīgas novads</t>
  </si>
  <si>
    <t>Virsizdevumi  %, tsk darba aizsardzībai un būvorganizācijas plānotā peļņa (EUR):</t>
  </si>
  <si>
    <t>Transporta izmaksas % no materiālu izmaksām:</t>
  </si>
  <si>
    <t xml:space="preserve">Tāme sastādīta: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</si>
</sst>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d"/>
  </numFmts>
  <fonts count="45" x14ac:knownFonts="1">
    <font>
      <sz val="11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9"/>
      <name val="Tahoma"/>
      <family val="2"/>
      <charset val="186"/>
    </font>
    <font>
      <sz val="11"/>
      <name val="Tahoma"/>
      <family val="2"/>
      <charset val="186"/>
    </font>
    <font>
      <sz val="9"/>
      <color indexed="10"/>
      <name val="Tahoma"/>
      <family val="2"/>
      <charset val="186"/>
    </font>
    <font>
      <b/>
      <sz val="9"/>
      <name val="Tahoma"/>
      <family val="2"/>
      <charset val="186"/>
    </font>
    <font>
      <sz val="9"/>
      <name val="Arial"/>
      <family val="2"/>
      <charset val="186"/>
    </font>
    <font>
      <sz val="9"/>
      <color indexed="8"/>
      <name val="Tahoma"/>
      <family val="2"/>
      <charset val="186"/>
    </font>
    <font>
      <b/>
      <sz val="11"/>
      <color indexed="8"/>
      <name val="Tahoma"/>
      <family val="2"/>
      <charset val="186"/>
    </font>
    <font>
      <sz val="11"/>
      <color indexed="8"/>
      <name val="Tahoma"/>
      <family val="2"/>
      <charset val="186"/>
    </font>
    <font>
      <b/>
      <sz val="9"/>
      <color indexed="8"/>
      <name val="Tahoma"/>
      <family val="2"/>
      <charset val="186"/>
    </font>
    <font>
      <sz val="10"/>
      <name val="Tahoma"/>
      <family val="2"/>
      <charset val="186"/>
    </font>
    <font>
      <b/>
      <sz val="11"/>
      <name val="Tahoma"/>
      <family val="2"/>
      <charset val="186"/>
    </font>
    <font>
      <sz val="10"/>
      <name val="Arial"/>
      <family val="2"/>
      <charset val="186"/>
    </font>
    <font>
      <sz val="12"/>
      <name val="Tahoma"/>
      <family val="2"/>
      <charset val="186"/>
    </font>
    <font>
      <b/>
      <sz val="12"/>
      <name val="Tahoma"/>
      <family val="2"/>
      <charset val="186"/>
    </font>
    <font>
      <sz val="8"/>
      <name val="Tahoma"/>
      <family val="2"/>
      <charset val="186"/>
    </font>
    <font>
      <sz val="14"/>
      <color indexed="10"/>
      <name val="Tahoma"/>
      <family val="2"/>
      <charset val="186"/>
    </font>
    <font>
      <sz val="8"/>
      <name val="Arial"/>
      <family val="2"/>
      <charset val="186"/>
    </font>
    <font>
      <sz val="12"/>
      <color indexed="10"/>
      <name val="Tahoma"/>
      <family val="2"/>
      <charset val="186"/>
    </font>
    <font>
      <b/>
      <sz val="12"/>
      <color indexed="10"/>
      <name val="Tahoma"/>
      <family val="2"/>
      <charset val="186"/>
    </font>
    <font>
      <sz val="10"/>
      <color indexed="10"/>
      <name val="Tahoma"/>
      <family val="2"/>
      <charset val="186"/>
    </font>
    <font>
      <sz val="8"/>
      <color indexed="10"/>
      <name val="Tahoma"/>
      <family val="2"/>
      <charset val="186"/>
    </font>
    <font>
      <b/>
      <sz val="10"/>
      <color indexed="10"/>
      <name val="Tahoma"/>
      <family val="2"/>
      <charset val="186"/>
    </font>
    <font>
      <sz val="9"/>
      <color rgb="FF000000"/>
      <name val="Tahoma"/>
      <family val="2"/>
      <charset val="186"/>
    </font>
    <font>
      <sz val="10"/>
      <color theme="1"/>
      <name val="Times New Roman"/>
      <family val="1"/>
      <charset val="186"/>
    </font>
    <font>
      <sz val="9"/>
      <color theme="1"/>
      <name val="Tahoma"/>
      <family val="2"/>
      <charset val="18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2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0"/>
  </cellStyleXfs>
  <cellXfs count="272">
    <xf numFmtId="0" fontId="0" fillId="0" borderId="0" xfId="0"/>
    <xf numFmtId="0" fontId="25" fillId="24" borderId="0" xfId="40" applyFont="1" applyFill="1"/>
    <xf numFmtId="2" fontId="20" fillId="24" borderId="12" xfId="46" applyNumberFormat="1" applyFont="1" applyFill="1" applyBorder="1" applyAlignment="1">
      <alignment horizontal="center"/>
    </xf>
    <xf numFmtId="0" fontId="20" fillId="24" borderId="0" xfId="50" applyFont="1" applyFill="1"/>
    <xf numFmtId="0" fontId="23" fillId="24" borderId="13" xfId="50" applyFont="1" applyFill="1" applyBorder="1" applyAlignment="1">
      <alignment horizontal="center" vertical="center" textRotation="90" wrapText="1"/>
    </xf>
    <xf numFmtId="0" fontId="23" fillId="24" borderId="14" xfId="50" applyFont="1" applyFill="1" applyBorder="1" applyAlignment="1">
      <alignment horizontal="center" vertical="center" textRotation="90" wrapText="1"/>
    </xf>
    <xf numFmtId="0" fontId="23" fillId="24" borderId="15" xfId="50" applyFont="1" applyFill="1" applyBorder="1" applyAlignment="1">
      <alignment horizontal="center" vertical="center" textRotation="90" wrapText="1"/>
    </xf>
    <xf numFmtId="0" fontId="20" fillId="24" borderId="12" xfId="46" applyFont="1" applyFill="1" applyBorder="1" applyAlignment="1">
      <alignment horizontal="center"/>
    </xf>
    <xf numFmtId="2" fontId="20" fillId="24" borderId="10" xfId="46" applyNumberFormat="1" applyFont="1" applyFill="1" applyBorder="1" applyAlignment="1">
      <alignment horizontal="center"/>
    </xf>
    <xf numFmtId="2" fontId="20" fillId="24" borderId="11" xfId="46" applyNumberFormat="1" applyFont="1" applyFill="1" applyBorder="1" applyAlignment="1">
      <alignment horizontal="center"/>
    </xf>
    <xf numFmtId="0" fontId="20" fillId="24" borderId="0" xfId="0" applyFont="1" applyFill="1"/>
    <xf numFmtId="0" fontId="20" fillId="24" borderId="10" xfId="46" applyFont="1" applyFill="1" applyBorder="1" applyAlignment="1">
      <alignment horizontal="center"/>
    </xf>
    <xf numFmtId="2" fontId="20" fillId="24" borderId="16" xfId="50" applyNumberFormat="1" applyFont="1" applyFill="1" applyBorder="1" applyAlignment="1">
      <alignment horizontal="center"/>
    </xf>
    <xf numFmtId="2" fontId="20" fillId="24" borderId="17" xfId="50" applyNumberFormat="1" applyFont="1" applyFill="1" applyBorder="1" applyAlignment="1">
      <alignment horizontal="center"/>
    </xf>
    <xf numFmtId="2" fontId="20" fillId="24" borderId="18" xfId="50" applyNumberFormat="1" applyFont="1" applyFill="1" applyBorder="1" applyAlignment="1">
      <alignment horizontal="center"/>
    </xf>
    <xf numFmtId="0" fontId="20" fillId="24" borderId="19" xfId="50" applyFont="1" applyFill="1" applyBorder="1"/>
    <xf numFmtId="0" fontId="20" fillId="24" borderId="20" xfId="50" applyFont="1" applyFill="1" applyBorder="1"/>
    <xf numFmtId="2" fontId="20" fillId="24" borderId="21" xfId="50" applyNumberFormat="1" applyFont="1" applyFill="1" applyBorder="1" applyAlignment="1">
      <alignment horizontal="center"/>
    </xf>
    <xf numFmtId="2" fontId="20" fillId="24" borderId="22" xfId="50" applyNumberFormat="1" applyFont="1" applyFill="1" applyBorder="1" applyAlignment="1">
      <alignment horizontal="center"/>
    </xf>
    <xf numFmtId="2" fontId="20" fillId="24" borderId="23" xfId="50" applyNumberFormat="1" applyFont="1" applyFill="1" applyBorder="1" applyAlignment="1">
      <alignment horizontal="center"/>
    </xf>
    <xf numFmtId="2" fontId="20" fillId="24" borderId="24" xfId="50" applyNumberFormat="1" applyFont="1" applyFill="1" applyBorder="1" applyAlignment="1">
      <alignment horizontal="center"/>
    </xf>
    <xf numFmtId="49" fontId="20" fillId="24" borderId="0" xfId="50" applyNumberFormat="1" applyFont="1" applyFill="1"/>
    <xf numFmtId="0" fontId="25" fillId="24" borderId="0" xfId="46" applyFont="1" applyFill="1"/>
    <xf numFmtId="0" fontId="26" fillId="24" borderId="0" xfId="46" applyFont="1" applyFill="1" applyBorder="1" applyAlignment="1">
      <alignment horizontal="center" vertical="center"/>
    </xf>
    <xf numFmtId="0" fontId="21" fillId="24" borderId="0" xfId="46" applyFont="1" applyFill="1" applyBorder="1" applyAlignment="1">
      <alignment horizontal="left" vertical="center"/>
    </xf>
    <xf numFmtId="49" fontId="21" fillId="24" borderId="0" xfId="46" applyNumberFormat="1" applyFont="1" applyFill="1" applyBorder="1" applyAlignment="1">
      <alignment horizontal="center" vertical="center" wrapText="1"/>
    </xf>
    <xf numFmtId="0" fontId="20" fillId="24" borderId="0" xfId="46" applyFont="1" applyFill="1" applyBorder="1" applyAlignment="1">
      <alignment horizontal="centerContinuous" vertical="center"/>
    </xf>
    <xf numFmtId="0" fontId="25" fillId="24" borderId="0" xfId="46" applyFont="1" applyFill="1" applyBorder="1" applyAlignment="1">
      <alignment horizontal="centerContinuous" vertical="center"/>
    </xf>
    <xf numFmtId="0" fontId="21" fillId="24" borderId="0" xfId="46" applyFont="1" applyFill="1" applyBorder="1" applyAlignment="1">
      <alignment vertical="center"/>
    </xf>
    <xf numFmtId="0" fontId="20" fillId="24" borderId="0" xfId="46" applyFont="1" applyFill="1" applyBorder="1" applyAlignment="1">
      <alignment vertical="center" wrapText="1"/>
    </xf>
    <xf numFmtId="0" fontId="20" fillId="24" borderId="0" xfId="46" applyFont="1" applyFill="1" applyBorder="1" applyAlignment="1">
      <alignment horizontal="center" vertical="center"/>
    </xf>
    <xf numFmtId="49" fontId="20" fillId="24" borderId="0" xfId="46" applyNumberFormat="1" applyFont="1" applyFill="1" applyBorder="1" applyAlignment="1">
      <alignment horizontal="center" vertical="center" wrapText="1"/>
    </xf>
    <xf numFmtId="0" fontId="20" fillId="24" borderId="0" xfId="46" applyFont="1" applyFill="1" applyBorder="1" applyAlignment="1">
      <alignment horizontal="left" vertical="center"/>
    </xf>
    <xf numFmtId="2" fontId="28" fillId="24" borderId="0" xfId="46" applyNumberFormat="1" applyFont="1" applyFill="1" applyBorder="1" applyAlignment="1">
      <alignment horizontal="left" vertical="center"/>
    </xf>
    <xf numFmtId="0" fontId="25" fillId="24" borderId="0" xfId="46" applyFont="1" applyFill="1" applyBorder="1" applyAlignment="1">
      <alignment horizontal="center" vertical="center"/>
    </xf>
    <xf numFmtId="0" fontId="25" fillId="24" borderId="0" xfId="46" applyFont="1" applyFill="1" applyBorder="1" applyAlignment="1">
      <alignment horizontal="left" vertical="center"/>
    </xf>
    <xf numFmtId="0" fontId="22" fillId="24" borderId="0" xfId="46" applyFont="1" applyFill="1"/>
    <xf numFmtId="0" fontId="20" fillId="24" borderId="0" xfId="46" applyFont="1" applyFill="1"/>
    <xf numFmtId="0" fontId="22" fillId="24" borderId="25" xfId="46" applyFont="1" applyFill="1" applyBorder="1" applyAlignment="1">
      <alignment horizontal="center"/>
    </xf>
    <xf numFmtId="0" fontId="22" fillId="24" borderId="10" xfId="46" applyFont="1" applyFill="1" applyBorder="1" applyAlignment="1">
      <alignment horizontal="center"/>
    </xf>
    <xf numFmtId="0" fontId="23" fillId="24" borderId="10" xfId="50" applyFont="1" applyFill="1" applyBorder="1" applyAlignment="1">
      <alignment horizontal="center" vertical="center"/>
    </xf>
    <xf numFmtId="0" fontId="22" fillId="24" borderId="10" xfId="50" applyFont="1" applyFill="1" applyBorder="1" applyAlignment="1">
      <alignment horizontal="center"/>
    </xf>
    <xf numFmtId="2" fontId="22" fillId="24" borderId="11" xfId="50" applyNumberFormat="1" applyFont="1" applyFill="1" applyBorder="1" applyAlignment="1">
      <alignment horizontal="center"/>
    </xf>
    <xf numFmtId="2" fontId="22" fillId="24" borderId="26" xfId="42" applyNumberFormat="1" applyFont="1" applyFill="1" applyBorder="1" applyAlignment="1">
      <alignment horizontal="center"/>
    </xf>
    <xf numFmtId="2" fontId="22" fillId="24" borderId="10" xfId="46" applyNumberFormat="1" applyFont="1" applyFill="1" applyBorder="1" applyAlignment="1">
      <alignment horizontal="center"/>
    </xf>
    <xf numFmtId="2" fontId="22" fillId="24" borderId="10" xfId="42" applyNumberFormat="1" applyFont="1" applyFill="1" applyBorder="1" applyAlignment="1">
      <alignment horizontal="center"/>
    </xf>
    <xf numFmtId="2" fontId="22" fillId="24" borderId="11" xfId="46" applyNumberFormat="1" applyFont="1" applyFill="1" applyBorder="1" applyAlignment="1">
      <alignment horizontal="center"/>
    </xf>
    <xf numFmtId="2" fontId="22" fillId="24" borderId="12" xfId="46" applyNumberFormat="1" applyFont="1" applyFill="1" applyBorder="1" applyAlignment="1">
      <alignment horizontal="center"/>
    </xf>
    <xf numFmtId="0" fontId="22" fillId="24" borderId="27" xfId="46" applyFont="1" applyFill="1" applyBorder="1"/>
    <xf numFmtId="0" fontId="22" fillId="24" borderId="28" xfId="46" applyFont="1" applyFill="1" applyBorder="1"/>
    <xf numFmtId="0" fontId="22" fillId="24" borderId="28" xfId="46" applyFont="1" applyFill="1" applyBorder="1" applyAlignment="1">
      <alignment horizontal="left" vertical="justify" indent="2"/>
    </xf>
    <xf numFmtId="0" fontId="22" fillId="24" borderId="28" xfId="46" applyFont="1" applyFill="1" applyBorder="1" applyAlignment="1">
      <alignment horizontal="center"/>
    </xf>
    <xf numFmtId="2" fontId="22" fillId="24" borderId="29" xfId="46" applyNumberFormat="1" applyFont="1" applyFill="1" applyBorder="1" applyAlignment="1">
      <alignment horizontal="center"/>
    </xf>
    <xf numFmtId="2" fontId="22" fillId="24" borderId="30" xfId="46" applyNumberFormat="1" applyFont="1" applyFill="1" applyBorder="1" applyAlignment="1">
      <alignment horizontal="center"/>
    </xf>
    <xf numFmtId="2" fontId="22" fillId="24" borderId="28" xfId="46" applyNumberFormat="1" applyFont="1" applyFill="1" applyBorder="1" applyAlignment="1">
      <alignment horizontal="center"/>
    </xf>
    <xf numFmtId="2" fontId="23" fillId="24" borderId="28" xfId="46" applyNumberFormat="1" applyFont="1" applyFill="1" applyBorder="1" applyAlignment="1">
      <alignment horizontal="center"/>
    </xf>
    <xf numFmtId="2" fontId="23" fillId="24" borderId="31" xfId="46" applyNumberFormat="1" applyFont="1" applyFill="1" applyBorder="1" applyAlignment="1">
      <alignment horizontal="center"/>
    </xf>
    <xf numFmtId="0" fontId="20" fillId="24" borderId="10" xfId="46" applyFont="1" applyFill="1" applyBorder="1" applyAlignment="1">
      <alignment horizontal="left" vertical="justify" indent="2"/>
    </xf>
    <xf numFmtId="2" fontId="23" fillId="24" borderId="10" xfId="46" applyNumberFormat="1" applyFont="1" applyFill="1" applyBorder="1" applyAlignment="1">
      <alignment horizontal="center"/>
    </xf>
    <xf numFmtId="2" fontId="23" fillId="24" borderId="11" xfId="46" applyNumberFormat="1" applyFont="1" applyFill="1" applyBorder="1" applyAlignment="1">
      <alignment horizontal="center"/>
    </xf>
    <xf numFmtId="0" fontId="20" fillId="0" borderId="0" xfId="45" applyFont="1" applyFill="1"/>
    <xf numFmtId="49" fontId="20" fillId="0" borderId="0" xfId="45" applyNumberFormat="1" applyFont="1" applyFill="1"/>
    <xf numFmtId="0" fontId="20" fillId="24" borderId="0" xfId="45" applyFont="1" applyFill="1"/>
    <xf numFmtId="0" fontId="20" fillId="0" borderId="10" xfId="50" applyFont="1" applyFill="1" applyBorder="1" applyAlignment="1">
      <alignment horizontal="left" vertical="justify" indent="2"/>
    </xf>
    <xf numFmtId="0" fontId="20" fillId="24" borderId="0" xfId="46" applyFont="1" applyFill="1" applyBorder="1" applyAlignment="1">
      <alignment vertical="center"/>
    </xf>
    <xf numFmtId="0" fontId="37" fillId="0" borderId="0" xfId="41" applyFont="1" applyFill="1" applyBorder="1" applyAlignment="1">
      <alignment vertical="center"/>
    </xf>
    <xf numFmtId="0" fontId="22" fillId="0" borderId="0" xfId="41" applyFont="1" applyFill="1" applyBorder="1" applyAlignment="1">
      <alignment vertical="justify"/>
    </xf>
    <xf numFmtId="0" fontId="20" fillId="0" borderId="0" xfId="41" applyFont="1" applyFill="1" applyBorder="1" applyAlignment="1">
      <alignment horizontal="center" vertical="justify"/>
    </xf>
    <xf numFmtId="0" fontId="32" fillId="0" borderId="0" xfId="41" applyFont="1" applyFill="1" applyBorder="1" applyAlignment="1">
      <alignment vertical="center"/>
    </xf>
    <xf numFmtId="0" fontId="34" fillId="0" borderId="0" xfId="41" applyFont="1" applyFill="1" applyBorder="1" applyAlignment="1">
      <alignment vertical="center" wrapText="1"/>
    </xf>
    <xf numFmtId="0" fontId="21" fillId="0" borderId="0" xfId="41" applyFont="1" applyFill="1" applyBorder="1" applyAlignment="1">
      <alignment horizontal="right" vertical="center"/>
    </xf>
    <xf numFmtId="0" fontId="38" fillId="0" borderId="0" xfId="41" applyFont="1" applyFill="1" applyBorder="1" applyAlignment="1">
      <alignment horizontal="center" vertical="center"/>
    </xf>
    <xf numFmtId="0" fontId="35" fillId="0" borderId="0" xfId="41" applyFont="1" applyFill="1" applyBorder="1" applyAlignment="1">
      <alignment horizontal="left" vertical="center"/>
    </xf>
    <xf numFmtId="0" fontId="37" fillId="0" borderId="0" xfId="41" applyFont="1" applyFill="1" applyBorder="1" applyAlignment="1">
      <alignment horizontal="centerContinuous" vertical="center" wrapText="1"/>
    </xf>
    <xf numFmtId="0" fontId="37" fillId="0" borderId="0" xfId="41" applyFont="1" applyFill="1" applyBorder="1" applyAlignment="1">
      <alignment horizontal="centerContinuous" vertical="center"/>
    </xf>
    <xf numFmtId="0" fontId="22" fillId="0" borderId="0" xfId="41" applyFont="1" applyFill="1" applyBorder="1" applyAlignment="1">
      <alignment horizontal="centerContinuous" vertical="center"/>
    </xf>
    <xf numFmtId="0" fontId="22" fillId="0" borderId="0" xfId="41" applyFont="1" applyFill="1" applyBorder="1" applyAlignment="1">
      <alignment horizontal="left" vertical="center"/>
    </xf>
    <xf numFmtId="0" fontId="22" fillId="0" borderId="0" xfId="41" applyFont="1" applyFill="1" applyBorder="1" applyAlignment="1">
      <alignment horizontal="centerContinuous" vertical="center" wrapText="1"/>
    </xf>
    <xf numFmtId="0" fontId="39" fillId="0" borderId="0" xfId="41" applyFont="1" applyFill="1" applyBorder="1" applyAlignment="1">
      <alignment vertical="center"/>
    </xf>
    <xf numFmtId="0" fontId="40" fillId="0" borderId="0" xfId="41" applyFont="1" applyFill="1" applyBorder="1" applyAlignment="1">
      <alignment vertical="center"/>
    </xf>
    <xf numFmtId="49" fontId="20" fillId="0" borderId="33" xfId="49" applyNumberFormat="1" applyFont="1" applyFill="1" applyBorder="1" applyAlignment="1">
      <alignment horizontal="center" vertical="center" wrapText="1"/>
    </xf>
    <xf numFmtId="0" fontId="20" fillId="0" borderId="34" xfId="41" applyFont="1" applyFill="1" applyBorder="1" applyAlignment="1">
      <alignment horizontal="center" vertical="center" wrapText="1"/>
    </xf>
    <xf numFmtId="4" fontId="20" fillId="0" borderId="35" xfId="41" applyNumberFormat="1" applyFont="1" applyFill="1" applyBorder="1" applyAlignment="1">
      <alignment horizontal="center" vertical="center"/>
    </xf>
    <xf numFmtId="0" fontId="41" fillId="0" borderId="0" xfId="41" applyFont="1" applyFill="1" applyBorder="1" applyAlignment="1">
      <alignment vertical="center"/>
    </xf>
    <xf numFmtId="0" fontId="23" fillId="0" borderId="36" xfId="41" applyNumberFormat="1" applyFont="1" applyFill="1" applyBorder="1" applyAlignment="1">
      <alignment horizontal="center" vertical="center" wrapText="1"/>
    </xf>
    <xf numFmtId="0" fontId="23" fillId="0" borderId="37" xfId="41" applyFont="1" applyFill="1" applyBorder="1" applyAlignment="1">
      <alignment horizontal="right" vertical="center" wrapText="1"/>
    </xf>
    <xf numFmtId="4" fontId="23" fillId="0" borderId="38" xfId="41" applyNumberFormat="1" applyFont="1" applyFill="1" applyBorder="1" applyAlignment="1">
      <alignment horizontal="center" vertical="center"/>
    </xf>
    <xf numFmtId="2" fontId="41" fillId="0" borderId="0" xfId="41" applyNumberFormat="1" applyFont="1" applyFill="1" applyBorder="1" applyAlignment="1">
      <alignment horizontal="center" vertical="center"/>
    </xf>
    <xf numFmtId="2" fontId="39" fillId="0" borderId="0" xfId="41" applyNumberFormat="1" applyFont="1" applyFill="1" applyBorder="1" applyAlignment="1">
      <alignment vertical="center"/>
    </xf>
    <xf numFmtId="0" fontId="20" fillId="0" borderId="40" xfId="41" applyFont="1" applyFill="1" applyBorder="1" applyAlignment="1">
      <alignment vertical="center" wrapText="1"/>
    </xf>
    <xf numFmtId="4" fontId="20" fillId="0" borderId="20" xfId="41" applyNumberFormat="1" applyFont="1" applyFill="1" applyBorder="1" applyAlignment="1">
      <alignment horizontal="right" vertical="center"/>
    </xf>
    <xf numFmtId="10" fontId="20" fillId="0" borderId="20" xfId="41" applyNumberFormat="1" applyFont="1" applyFill="1" applyBorder="1" applyAlignment="1">
      <alignment horizontal="center" vertical="center"/>
    </xf>
    <xf numFmtId="4" fontId="20" fillId="0" borderId="21" xfId="41" applyNumberFormat="1" applyFont="1" applyFill="1" applyBorder="1" applyAlignment="1">
      <alignment horizontal="center" vertical="center"/>
    </xf>
    <xf numFmtId="0" fontId="20" fillId="0" borderId="41" xfId="41" applyFont="1" applyFill="1" applyBorder="1" applyAlignment="1">
      <alignment vertical="center" wrapText="1"/>
    </xf>
    <xf numFmtId="4" fontId="23" fillId="0" borderId="23" xfId="41" applyNumberFormat="1" applyFont="1" applyFill="1" applyBorder="1" applyAlignment="1">
      <alignment horizontal="right" vertical="center"/>
    </xf>
    <xf numFmtId="4" fontId="23" fillId="0" borderId="24" xfId="41" applyNumberFormat="1" applyFont="1" applyFill="1" applyBorder="1" applyAlignment="1">
      <alignment horizontal="center" vertical="center"/>
    </xf>
    <xf numFmtId="0" fontId="29" fillId="0" borderId="0" xfId="41" applyFont="1" applyBorder="1" applyAlignment="1">
      <alignment vertical="center" wrapText="1"/>
    </xf>
    <xf numFmtId="0" fontId="22" fillId="0" borderId="0" xfId="41" applyFont="1" applyFill="1" applyBorder="1" applyAlignment="1">
      <alignment horizontal="right" vertical="center" wrapText="1"/>
    </xf>
    <xf numFmtId="0" fontId="40" fillId="0" borderId="0" xfId="41" applyFont="1" applyFill="1" applyBorder="1" applyAlignment="1">
      <alignment vertical="center" wrapText="1"/>
    </xf>
    <xf numFmtId="4" fontId="39" fillId="0" borderId="0" xfId="41" applyNumberFormat="1" applyFont="1" applyFill="1" applyBorder="1" applyAlignment="1">
      <alignment horizontal="center" vertical="center"/>
    </xf>
    <xf numFmtId="0" fontId="39" fillId="0" borderId="0" xfId="41" applyFont="1" applyFill="1" applyBorder="1" applyAlignment="1">
      <alignment vertical="center" wrapText="1"/>
    </xf>
    <xf numFmtId="0" fontId="39" fillId="0" borderId="0" xfId="41" applyFont="1" applyFill="1" applyBorder="1" applyAlignment="1">
      <alignment horizontal="center" vertical="center"/>
    </xf>
    <xf numFmtId="0" fontId="20" fillId="0" borderId="0" xfId="46" applyFont="1" applyFill="1" applyBorder="1" applyAlignment="1">
      <alignment vertical="center"/>
    </xf>
    <xf numFmtId="0" fontId="20" fillId="0" borderId="0" xfId="41" applyFont="1" applyFill="1" applyBorder="1" applyAlignment="1">
      <alignment vertical="center" wrapText="1"/>
    </xf>
    <xf numFmtId="0" fontId="20" fillId="0" borderId="0" xfId="41" applyFont="1" applyFill="1" applyBorder="1" applyAlignment="1">
      <alignment horizontal="centerContinuous" vertical="center"/>
    </xf>
    <xf numFmtId="0" fontId="20" fillId="0" borderId="0" xfId="41" applyFont="1" applyFill="1" applyBorder="1" applyAlignment="1">
      <alignment horizontal="center" vertical="center"/>
    </xf>
    <xf numFmtId="0" fontId="20" fillId="0" borderId="0" xfId="41" applyFont="1" applyFill="1" applyBorder="1" applyAlignment="1">
      <alignment vertical="center"/>
    </xf>
    <xf numFmtId="0" fontId="20" fillId="0" borderId="0" xfId="41" applyFont="1" applyFill="1"/>
    <xf numFmtId="0" fontId="20" fillId="0" borderId="0" xfId="41" applyFont="1" applyFill="1" applyBorder="1" applyAlignment="1">
      <alignment horizontal="right" vertical="center"/>
    </xf>
    <xf numFmtId="2" fontId="23" fillId="0" borderId="0" xfId="41" applyNumberFormat="1" applyFont="1" applyFill="1" applyBorder="1" applyAlignment="1">
      <alignment horizontal="center" vertical="center"/>
    </xf>
    <xf numFmtId="0" fontId="20" fillId="0" borderId="0" xfId="41" applyFont="1" applyFill="1" applyBorder="1" applyAlignment="1">
      <alignment horizontal="right" vertical="center" wrapText="1"/>
    </xf>
    <xf numFmtId="2" fontId="20" fillId="0" borderId="0" xfId="41" applyNumberFormat="1" applyFont="1" applyFill="1" applyBorder="1" applyAlignment="1">
      <alignment horizontal="center" vertical="center"/>
    </xf>
    <xf numFmtId="0" fontId="20" fillId="0" borderId="0" xfId="41" applyFont="1" applyFill="1" applyBorder="1" applyAlignment="1">
      <alignment horizontal="left" vertical="center"/>
    </xf>
    <xf numFmtId="0" fontId="20" fillId="0" borderId="10" xfId="49" applyFont="1" applyFill="1" applyBorder="1" applyAlignment="1">
      <alignment horizontal="center" vertical="center" wrapText="1"/>
    </xf>
    <xf numFmtId="4" fontId="20" fillId="0" borderId="10" xfId="41" applyNumberFormat="1" applyFont="1" applyFill="1" applyBorder="1" applyAlignment="1">
      <alignment horizontal="center" vertical="center"/>
    </xf>
    <xf numFmtId="4" fontId="20" fillId="0" borderId="0" xfId="41" applyNumberFormat="1" applyFont="1" applyFill="1" applyAlignment="1">
      <alignment horizontal="center"/>
    </xf>
    <xf numFmtId="4" fontId="23" fillId="0" borderId="0" xfId="41" applyNumberFormat="1" applyFont="1" applyFill="1" applyAlignment="1">
      <alignment horizontal="center"/>
    </xf>
    <xf numFmtId="0" fontId="20" fillId="24" borderId="0" xfId="43" applyFont="1" applyFill="1" applyBorder="1" applyAlignment="1"/>
    <xf numFmtId="0" fontId="20" fillId="24" borderId="0" xfId="43" applyFont="1" applyFill="1" applyBorder="1" applyAlignment="1">
      <alignment horizontal="right" vertical="center" wrapText="1"/>
    </xf>
    <xf numFmtId="49" fontId="20" fillId="24" borderId="0" xfId="45" applyNumberFormat="1" applyFont="1" applyFill="1"/>
    <xf numFmtId="0" fontId="20" fillId="24" borderId="0" xfId="43" applyFont="1" applyFill="1" applyBorder="1" applyAlignment="1">
      <alignment horizontal="right"/>
    </xf>
    <xf numFmtId="0" fontId="20" fillId="0" borderId="34" xfId="41" applyFont="1" applyBorder="1" applyAlignment="1">
      <alignment horizontal="center"/>
    </xf>
    <xf numFmtId="0" fontId="23" fillId="0" borderId="37" xfId="41" applyFont="1" applyBorder="1" applyAlignment="1">
      <alignment horizontal="right"/>
    </xf>
    <xf numFmtId="0" fontId="23" fillId="0" borderId="0" xfId="41" applyFont="1" applyFill="1" applyAlignment="1">
      <alignment horizontal="right"/>
    </xf>
    <xf numFmtId="0" fontId="23" fillId="24" borderId="42" xfId="50" applyFont="1" applyFill="1" applyBorder="1" applyAlignment="1">
      <alignment horizontal="center" vertical="center" textRotation="90" wrapText="1"/>
    </xf>
    <xf numFmtId="49" fontId="29" fillId="25" borderId="33" xfId="0" applyNumberFormat="1" applyFont="1" applyFill="1" applyBorder="1" applyAlignment="1">
      <alignment horizontal="center" vertical="top"/>
    </xf>
    <xf numFmtId="49" fontId="20" fillId="25" borderId="34" xfId="0" applyNumberFormat="1" applyFont="1" applyFill="1" applyBorder="1" applyAlignment="1">
      <alignment horizontal="center" vertical="top"/>
    </xf>
    <xf numFmtId="0" fontId="20" fillId="25" borderId="34" xfId="0" applyFont="1" applyFill="1" applyBorder="1" applyAlignment="1">
      <alignment horizontal="center"/>
    </xf>
    <xf numFmtId="2" fontId="20" fillId="25" borderId="43" xfId="0" applyNumberFormat="1" applyFont="1" applyFill="1" applyBorder="1" applyAlignment="1">
      <alignment horizontal="center"/>
    </xf>
    <xf numFmtId="2" fontId="20" fillId="25" borderId="33" xfId="0" applyNumberFormat="1" applyFont="1" applyFill="1" applyBorder="1" applyAlignment="1">
      <alignment horizontal="center"/>
    </xf>
    <xf numFmtId="2" fontId="20" fillId="25" borderId="34" xfId="0" applyNumberFormat="1" applyFont="1" applyFill="1" applyBorder="1" applyAlignment="1">
      <alignment horizontal="center"/>
    </xf>
    <xf numFmtId="2" fontId="20" fillId="25" borderId="35" xfId="0" applyNumberFormat="1" applyFont="1" applyFill="1" applyBorder="1" applyAlignment="1">
      <alignment horizontal="center"/>
    </xf>
    <xf numFmtId="2" fontId="20" fillId="25" borderId="44" xfId="0" applyNumberFormat="1" applyFont="1" applyFill="1" applyBorder="1" applyAlignment="1">
      <alignment horizontal="center"/>
    </xf>
    <xf numFmtId="49" fontId="20" fillId="25" borderId="12" xfId="0" applyNumberFormat="1" applyFont="1" applyFill="1" applyBorder="1" applyAlignment="1">
      <alignment horizontal="center" vertical="top"/>
    </xf>
    <xf numFmtId="49" fontId="20" fillId="25" borderId="10" xfId="0" applyNumberFormat="1" applyFont="1" applyFill="1" applyBorder="1" applyAlignment="1">
      <alignment horizontal="center" vertical="top"/>
    </xf>
    <xf numFmtId="0" fontId="20" fillId="25" borderId="10" xfId="0" applyFont="1" applyFill="1" applyBorder="1" applyAlignment="1">
      <alignment horizontal="center"/>
    </xf>
    <xf numFmtId="2" fontId="20" fillId="25" borderId="32" xfId="0" applyNumberFormat="1" applyFont="1" applyFill="1" applyBorder="1" applyAlignment="1">
      <alignment horizontal="center"/>
    </xf>
    <xf numFmtId="2" fontId="20" fillId="25" borderId="12" xfId="0" applyNumberFormat="1" applyFont="1" applyFill="1" applyBorder="1" applyAlignment="1">
      <alignment horizontal="center"/>
    </xf>
    <xf numFmtId="2" fontId="20" fillId="25" borderId="10" xfId="0" applyNumberFormat="1" applyFont="1" applyFill="1" applyBorder="1" applyAlignment="1">
      <alignment horizontal="center"/>
    </xf>
    <xf numFmtId="2" fontId="20" fillId="25" borderId="11" xfId="0" applyNumberFormat="1" applyFont="1" applyFill="1" applyBorder="1" applyAlignment="1">
      <alignment horizontal="center"/>
    </xf>
    <xf numFmtId="2" fontId="20" fillId="25" borderId="26" xfId="0" applyNumberFormat="1" applyFont="1" applyFill="1" applyBorder="1" applyAlignment="1">
      <alignment horizontal="center"/>
    </xf>
    <xf numFmtId="0" fontId="20" fillId="25" borderId="10" xfId="0" applyNumberFormat="1" applyFont="1" applyFill="1" applyBorder="1" applyAlignment="1">
      <alignment vertical="justify"/>
    </xf>
    <xf numFmtId="0" fontId="20" fillId="25" borderId="10" xfId="0" applyNumberFormat="1" applyFont="1" applyFill="1" applyBorder="1" applyAlignment="1">
      <alignment horizontal="center"/>
    </xf>
    <xf numFmtId="0" fontId="20" fillId="25" borderId="10" xfId="0" applyNumberFormat="1" applyFont="1" applyFill="1" applyBorder="1" applyAlignment="1">
      <alignment horizontal="left" vertical="center" indent="2"/>
    </xf>
    <xf numFmtId="0" fontId="29" fillId="0" borderId="0" xfId="0" applyFont="1" applyFill="1" applyBorder="1" applyAlignment="1"/>
    <xf numFmtId="0" fontId="20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right"/>
    </xf>
    <xf numFmtId="0" fontId="29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vertical="center" wrapText="1"/>
    </xf>
    <xf numFmtId="0" fontId="42" fillId="0" borderId="10" xfId="0" applyFont="1" applyBorder="1" applyAlignment="1">
      <alignment horizontal="left" wrapText="1" indent="2"/>
    </xf>
    <xf numFmtId="0" fontId="20" fillId="25" borderId="10" xfId="0" applyNumberFormat="1" applyFont="1" applyFill="1" applyBorder="1" applyAlignment="1">
      <alignment horizontal="left" vertical="center" wrapText="1" indent="2"/>
    </xf>
    <xf numFmtId="0" fontId="21" fillId="24" borderId="0" xfId="46" applyFont="1" applyFill="1" applyBorder="1" applyAlignment="1">
      <alignment vertical="center" wrapText="1"/>
    </xf>
    <xf numFmtId="0" fontId="21" fillId="24" borderId="0" xfId="46" applyFont="1" applyFill="1" applyBorder="1" applyAlignment="1">
      <alignment horizontal="center" vertical="center"/>
    </xf>
    <xf numFmtId="0" fontId="21" fillId="24" borderId="0" xfId="46" applyFont="1" applyFill="1" applyBorder="1" applyAlignment="1">
      <alignment horizontal="centerContinuous" vertical="center"/>
    </xf>
    <xf numFmtId="0" fontId="27" fillId="24" borderId="0" xfId="46" applyFont="1" applyFill="1" applyBorder="1" applyAlignment="1">
      <alignment vertical="center"/>
    </xf>
    <xf numFmtId="49" fontId="27" fillId="24" borderId="0" xfId="46" applyNumberFormat="1" applyFont="1" applyFill="1" applyBorder="1" applyAlignment="1">
      <alignment horizontal="center" vertical="center" wrapText="1"/>
    </xf>
    <xf numFmtId="0" fontId="27" fillId="24" borderId="0" xfId="46" applyFont="1" applyFill="1" applyBorder="1" applyAlignment="1">
      <alignment vertical="center" wrapText="1"/>
    </xf>
    <xf numFmtId="2" fontId="23" fillId="24" borderId="11" xfId="46" applyNumberFormat="1" applyFont="1" applyFill="1" applyBorder="1" applyAlignment="1">
      <alignment horizontal="center" shrinkToFit="1"/>
    </xf>
    <xf numFmtId="0" fontId="23" fillId="24" borderId="42" xfId="50" applyFont="1" applyFill="1" applyBorder="1" applyAlignment="1">
      <alignment horizontal="center" vertical="center" textRotation="90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indent="3"/>
    </xf>
    <xf numFmtId="49" fontId="20" fillId="25" borderId="12" xfId="0" applyNumberFormat="1" applyFont="1" applyFill="1" applyBorder="1" applyAlignment="1">
      <alignment vertical="top"/>
    </xf>
    <xf numFmtId="49" fontId="20" fillId="25" borderId="10" xfId="0" applyNumberFormat="1" applyFont="1" applyFill="1" applyBorder="1" applyAlignment="1">
      <alignment vertical="top"/>
    </xf>
    <xf numFmtId="0" fontId="20" fillId="25" borderId="10" xfId="0" applyFont="1" applyFill="1" applyBorder="1" applyAlignment="1"/>
    <xf numFmtId="2" fontId="20" fillId="25" borderId="12" xfId="0" applyNumberFormat="1" applyFont="1" applyFill="1" applyBorder="1" applyAlignment="1"/>
    <xf numFmtId="2" fontId="20" fillId="25" borderId="10" xfId="0" applyNumberFormat="1" applyFont="1" applyFill="1" applyBorder="1" applyAlignment="1"/>
    <xf numFmtId="2" fontId="20" fillId="25" borderId="11" xfId="0" applyNumberFormat="1" applyFont="1" applyFill="1" applyBorder="1" applyAlignment="1"/>
    <xf numFmtId="2" fontId="20" fillId="25" borderId="26" xfId="0" applyNumberFormat="1" applyFont="1" applyFill="1" applyBorder="1" applyAlignment="1"/>
    <xf numFmtId="0" fontId="22" fillId="24" borderId="0" xfId="46" applyFont="1" applyFill="1" applyAlignment="1"/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wrapText="1" indent="3"/>
    </xf>
    <xf numFmtId="0" fontId="42" fillId="0" borderId="10" xfId="0" applyFont="1" applyBorder="1" applyAlignment="1">
      <alignment horizontal="left" wrapText="1"/>
    </xf>
    <xf numFmtId="0" fontId="25" fillId="0" borderId="0" xfId="0" applyFont="1" applyAlignment="1">
      <alignment horizontal="left" wrapText="1" indent="2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 indent="2"/>
    </xf>
    <xf numFmtId="0" fontId="25" fillId="0" borderId="10" xfId="0" applyFont="1" applyBorder="1" applyAlignment="1">
      <alignment horizontal="left" wrapText="1" indent="2"/>
    </xf>
    <xf numFmtId="2" fontId="20" fillId="25" borderId="10" xfId="0" applyNumberFormat="1" applyFont="1" applyFill="1" applyBorder="1" applyAlignment="1">
      <alignment horizontal="center" shrinkToFit="1"/>
    </xf>
    <xf numFmtId="2" fontId="20" fillId="25" borderId="34" xfId="0" applyNumberFormat="1" applyFont="1" applyFill="1" applyBorder="1" applyAlignment="1">
      <alignment horizontal="center" shrinkToFit="1"/>
    </xf>
    <xf numFmtId="2" fontId="20" fillId="25" borderId="35" xfId="0" applyNumberFormat="1" applyFont="1" applyFill="1" applyBorder="1" applyAlignment="1">
      <alignment horizontal="center" shrinkToFit="1"/>
    </xf>
    <xf numFmtId="0" fontId="25" fillId="0" borderId="0" xfId="0" applyFont="1" applyAlignment="1">
      <alignment horizontal="left" indent="3"/>
    </xf>
    <xf numFmtId="0" fontId="25" fillId="0" borderId="10" xfId="0" applyFont="1" applyBorder="1" applyAlignment="1">
      <alignment horizontal="left" wrapText="1" indent="3"/>
    </xf>
    <xf numFmtId="0" fontId="23" fillId="0" borderId="10" xfId="41" applyNumberFormat="1" applyFont="1" applyFill="1" applyBorder="1" applyAlignment="1">
      <alignment horizontal="center" vertical="center" wrapText="1"/>
    </xf>
    <xf numFmtId="4" fontId="39" fillId="0" borderId="0" xfId="41" applyNumberFormat="1" applyFont="1" applyFill="1" applyBorder="1" applyAlignment="1">
      <alignment vertical="center" shrinkToFit="1"/>
    </xf>
    <xf numFmtId="0" fontId="25" fillId="0" borderId="0" xfId="0" applyFont="1" applyAlignment="1">
      <alignment horizontal="left" wrapText="1" indent="3"/>
    </xf>
    <xf numFmtId="49" fontId="20" fillId="0" borderId="10" xfId="49" applyNumberFormat="1" applyFont="1" applyFill="1" applyBorder="1" applyAlignment="1">
      <alignment horizontal="center" vertical="center" wrapText="1"/>
    </xf>
    <xf numFmtId="0" fontId="23" fillId="0" borderId="10" xfId="41" applyFont="1" applyFill="1" applyBorder="1" applyAlignment="1">
      <alignment horizontal="right" vertical="center" wrapText="1"/>
    </xf>
    <xf numFmtId="4" fontId="23" fillId="0" borderId="10" xfId="41" applyNumberFormat="1" applyFont="1" applyFill="1" applyBorder="1" applyAlignment="1">
      <alignment horizontal="center" vertical="center"/>
    </xf>
    <xf numFmtId="4" fontId="23" fillId="0" borderId="10" xfId="41" applyNumberFormat="1" applyFont="1" applyFill="1" applyBorder="1" applyAlignment="1">
      <alignment horizontal="center" vertical="center" shrinkToFit="1"/>
    </xf>
    <xf numFmtId="0" fontId="44" fillId="0" borderId="32" xfId="0" applyFont="1" applyBorder="1" applyAlignment="1">
      <alignment horizontal="left" vertical="center" wrapText="1" indent="2"/>
    </xf>
    <xf numFmtId="0" fontId="20" fillId="25" borderId="13" xfId="0" applyFont="1" applyFill="1" applyBorder="1" applyAlignment="1">
      <alignment horizontal="center"/>
    </xf>
    <xf numFmtId="2" fontId="20" fillId="25" borderId="54" xfId="0" applyNumberFormat="1" applyFont="1" applyFill="1" applyBorder="1" applyAlignment="1">
      <alignment horizontal="center"/>
    </xf>
    <xf numFmtId="2" fontId="20" fillId="25" borderId="42" xfId="0" applyNumberFormat="1" applyFont="1" applyFill="1" applyBorder="1" applyAlignment="1">
      <alignment horizontal="center"/>
    </xf>
    <xf numFmtId="2" fontId="20" fillId="25" borderId="13" xfId="0" applyNumberFormat="1" applyFont="1" applyFill="1" applyBorder="1" applyAlignment="1">
      <alignment horizontal="center"/>
    </xf>
    <xf numFmtId="2" fontId="20" fillId="25" borderId="14" xfId="0" applyNumberFormat="1" applyFont="1" applyFill="1" applyBorder="1" applyAlignment="1">
      <alignment horizontal="center"/>
    </xf>
    <xf numFmtId="2" fontId="20" fillId="25" borderId="15" xfId="0" applyNumberFormat="1" applyFont="1" applyFill="1" applyBorder="1" applyAlignment="1">
      <alignment horizontal="center"/>
    </xf>
    <xf numFmtId="0" fontId="20" fillId="25" borderId="37" xfId="0" applyFont="1" applyFill="1" applyBorder="1" applyAlignment="1">
      <alignment horizontal="center"/>
    </xf>
    <xf numFmtId="2" fontId="20" fillId="25" borderId="58" xfId="0" applyNumberFormat="1" applyFont="1" applyFill="1" applyBorder="1" applyAlignment="1">
      <alignment horizontal="center"/>
    </xf>
    <xf numFmtId="2" fontId="20" fillId="25" borderId="36" xfId="0" applyNumberFormat="1" applyFont="1" applyFill="1" applyBorder="1" applyAlignment="1">
      <alignment horizontal="center"/>
    </xf>
    <xf numFmtId="2" fontId="20" fillId="25" borderId="37" xfId="0" applyNumberFormat="1" applyFont="1" applyFill="1" applyBorder="1" applyAlignment="1">
      <alignment horizontal="center"/>
    </xf>
    <xf numFmtId="2" fontId="20" fillId="25" borderId="38" xfId="0" applyNumberFormat="1" applyFont="1" applyFill="1" applyBorder="1" applyAlignment="1">
      <alignment horizontal="center"/>
    </xf>
    <xf numFmtId="2" fontId="20" fillId="25" borderId="59" xfId="0" applyNumberFormat="1" applyFont="1" applyFill="1" applyBorder="1" applyAlignment="1">
      <alignment horizontal="center"/>
    </xf>
    <xf numFmtId="49" fontId="20" fillId="25" borderId="37" xfId="0" applyNumberFormat="1" applyFont="1" applyFill="1" applyBorder="1" applyAlignment="1">
      <alignment horizontal="center" vertical="top"/>
    </xf>
    <xf numFmtId="0" fontId="43" fillId="0" borderId="10" xfId="0" applyFont="1" applyBorder="1" applyAlignment="1">
      <alignment horizontal="left" vertical="center" wrapText="1" indent="2"/>
    </xf>
    <xf numFmtId="0" fontId="27" fillId="24" borderId="0" xfId="46" applyFont="1" applyFill="1" applyBorder="1" applyAlignment="1">
      <alignment horizontal="centerContinuous" vertical="center"/>
    </xf>
    <xf numFmtId="0" fontId="27" fillId="24" borderId="0" xfId="46" applyFont="1" applyFill="1"/>
    <xf numFmtId="49" fontId="20" fillId="0" borderId="10" xfId="0" applyNumberFormat="1" applyFont="1" applyFill="1" applyBorder="1" applyAlignment="1">
      <alignment horizontal="center" vertical="top"/>
    </xf>
    <xf numFmtId="0" fontId="44" fillId="0" borderId="37" xfId="0" applyFont="1" applyBorder="1" applyAlignment="1">
      <alignment horizontal="left" vertical="center" wrapText="1"/>
    </xf>
    <xf numFmtId="0" fontId="23" fillId="24" borderId="28" xfId="50" applyFont="1" applyFill="1" applyBorder="1" applyAlignment="1">
      <alignment horizontal="center" vertical="center"/>
    </xf>
    <xf numFmtId="0" fontId="25" fillId="0" borderId="37" xfId="0" applyFont="1" applyBorder="1" applyAlignment="1">
      <alignment wrapText="1"/>
    </xf>
    <xf numFmtId="4" fontId="41" fillId="0" borderId="10" xfId="41" applyNumberFormat="1" applyFont="1" applyFill="1" applyBorder="1" applyAlignment="1">
      <alignment vertical="center" shrinkToFit="1"/>
    </xf>
    <xf numFmtId="0" fontId="23" fillId="24" borderId="42" xfId="50" applyFont="1" applyFill="1" applyBorder="1" applyAlignment="1">
      <alignment horizontal="center" vertical="center" textRotation="90" wrapText="1"/>
    </xf>
    <xf numFmtId="49" fontId="29" fillId="25" borderId="36" xfId="0" applyNumberFormat="1" applyFont="1" applyFill="1" applyBorder="1" applyAlignment="1">
      <alignment horizontal="center" vertical="top"/>
    </xf>
    <xf numFmtId="2" fontId="20" fillId="25" borderId="37" xfId="0" applyNumberFormat="1" applyFont="1" applyFill="1" applyBorder="1" applyAlignment="1">
      <alignment horizontal="center" shrinkToFit="1"/>
    </xf>
    <xf numFmtId="2" fontId="20" fillId="25" borderId="38" xfId="0" applyNumberFormat="1" applyFont="1" applyFill="1" applyBorder="1" applyAlignment="1">
      <alignment horizontal="center" shrinkToFit="1"/>
    </xf>
    <xf numFmtId="0" fontId="25" fillId="0" borderId="37" xfId="0" applyFont="1" applyBorder="1" applyAlignment="1">
      <alignment horizontal="left" wrapText="1" indent="2"/>
    </xf>
    <xf numFmtId="0" fontId="33" fillId="0" borderId="0" xfId="41" applyFont="1" applyFill="1" applyBorder="1" applyAlignment="1">
      <alignment horizontal="center" vertical="center"/>
    </xf>
    <xf numFmtId="0" fontId="23" fillId="0" borderId="45" xfId="41" applyFont="1" applyFill="1" applyBorder="1" applyAlignment="1">
      <alignment horizontal="center" vertical="center" wrapText="1"/>
    </xf>
    <xf numFmtId="0" fontId="23" fillId="0" borderId="40" xfId="41" applyFont="1" applyFill="1" applyBorder="1" applyAlignment="1">
      <alignment horizontal="center" vertical="center" wrapText="1"/>
    </xf>
    <xf numFmtId="0" fontId="23" fillId="0" borderId="46" xfId="41" applyFont="1" applyFill="1" applyBorder="1" applyAlignment="1">
      <alignment horizontal="center" vertical="center" wrapText="1"/>
    </xf>
    <xf numFmtId="0" fontId="23" fillId="0" borderId="20" xfId="41" applyFont="1" applyFill="1" applyBorder="1" applyAlignment="1">
      <alignment horizontal="center" vertical="center" wrapText="1"/>
    </xf>
    <xf numFmtId="0" fontId="23" fillId="0" borderId="47" xfId="41" applyFont="1" applyFill="1" applyBorder="1" applyAlignment="1">
      <alignment horizontal="center" vertical="center" wrapText="1"/>
    </xf>
    <xf numFmtId="0" fontId="23" fillId="0" borderId="21" xfId="41" applyFont="1" applyFill="1" applyBorder="1" applyAlignment="1">
      <alignment horizontal="center" vertical="center" wrapText="1"/>
    </xf>
    <xf numFmtId="0" fontId="39" fillId="0" borderId="10" xfId="4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0" xfId="44" applyNumberFormat="1" applyFont="1" applyFill="1" applyBorder="1" applyAlignment="1">
      <alignment horizontal="center" vertical="center" wrapText="1"/>
    </xf>
    <xf numFmtId="0" fontId="33" fillId="0" borderId="0" xfId="41" applyFont="1" applyFill="1" applyBorder="1" applyAlignment="1">
      <alignment horizontal="center" vertical="justify"/>
    </xf>
    <xf numFmtId="0" fontId="23" fillId="0" borderId="10" xfId="41" applyFont="1" applyFill="1" applyBorder="1" applyAlignment="1">
      <alignment horizontal="center" vertical="center" wrapText="1"/>
    </xf>
    <xf numFmtId="0" fontId="23" fillId="0" borderId="0" xfId="41" applyFont="1" applyFill="1" applyAlignment="1">
      <alignment horizontal="right"/>
    </xf>
    <xf numFmtId="0" fontId="20" fillId="0" borderId="0" xfId="41" applyFont="1" applyFill="1" applyBorder="1" applyAlignment="1">
      <alignment horizontal="right" wrapText="1"/>
    </xf>
    <xf numFmtId="0" fontId="20" fillId="0" borderId="0" xfId="41" applyFont="1" applyFill="1" applyAlignment="1">
      <alignment horizontal="right" shrinkToFit="1"/>
    </xf>
    <xf numFmtId="0" fontId="30" fillId="0" borderId="0" xfId="45" applyFont="1" applyFill="1" applyBorder="1" applyAlignment="1">
      <alignment horizontal="center" vertical="center"/>
    </xf>
    <xf numFmtId="0" fontId="23" fillId="24" borderId="55" xfId="50" applyFont="1" applyFill="1" applyBorder="1" applyAlignment="1">
      <alignment horizontal="center" vertical="center"/>
    </xf>
    <xf numFmtId="0" fontId="23" fillId="24" borderId="56" xfId="50" applyFont="1" applyFill="1" applyBorder="1" applyAlignment="1">
      <alignment horizontal="center" vertical="center"/>
    </xf>
    <xf numFmtId="0" fontId="23" fillId="24" borderId="57" xfId="50" applyFont="1" applyFill="1" applyBorder="1" applyAlignment="1">
      <alignment horizontal="center" vertical="center"/>
    </xf>
    <xf numFmtId="0" fontId="27" fillId="24" borderId="0" xfId="46" applyFont="1" applyFill="1" applyBorder="1" applyAlignment="1">
      <alignment horizontal="right" vertical="center"/>
    </xf>
    <xf numFmtId="2" fontId="26" fillId="24" borderId="0" xfId="46" applyNumberFormat="1" applyFont="1" applyFill="1" applyBorder="1" applyAlignment="1">
      <alignment horizontal="left" vertical="center"/>
    </xf>
    <xf numFmtId="0" fontId="20" fillId="24" borderId="51" xfId="50" applyFont="1" applyFill="1" applyBorder="1" applyAlignment="1">
      <alignment horizontal="right"/>
    </xf>
    <xf numFmtId="0" fontId="20" fillId="24" borderId="52" xfId="50" applyFont="1" applyFill="1" applyBorder="1" applyAlignment="1">
      <alignment horizontal="right"/>
    </xf>
    <xf numFmtId="0" fontId="20" fillId="24" borderId="53" xfId="50" applyFont="1" applyFill="1" applyBorder="1" applyAlignment="1">
      <alignment horizontal="right"/>
    </xf>
    <xf numFmtId="0" fontId="23" fillId="24" borderId="45" xfId="50" applyFont="1" applyFill="1" applyBorder="1" applyAlignment="1">
      <alignment horizontal="center" vertical="center" textRotation="90" wrapText="1"/>
    </xf>
    <xf numFmtId="0" fontId="23" fillId="24" borderId="36" xfId="50" applyFont="1" applyFill="1" applyBorder="1" applyAlignment="1">
      <alignment horizontal="center" vertical="center" textRotation="90" wrapText="1"/>
    </xf>
    <xf numFmtId="49" fontId="23" fillId="24" borderId="46" xfId="50" applyNumberFormat="1" applyFont="1" applyFill="1" applyBorder="1" applyAlignment="1">
      <alignment horizontal="center" vertical="center" textRotation="90" wrapText="1"/>
    </xf>
    <xf numFmtId="49" fontId="23" fillId="24" borderId="37" xfId="50" applyNumberFormat="1" applyFont="1" applyFill="1" applyBorder="1" applyAlignment="1">
      <alignment horizontal="center" vertical="center" textRotation="90" wrapText="1"/>
    </xf>
    <xf numFmtId="0" fontId="23" fillId="24" borderId="46" xfId="50" applyFont="1" applyFill="1" applyBorder="1" applyAlignment="1">
      <alignment horizontal="center" vertical="center" wrapText="1"/>
    </xf>
    <xf numFmtId="0" fontId="23" fillId="24" borderId="37" xfId="50" applyFont="1" applyFill="1" applyBorder="1" applyAlignment="1">
      <alignment horizontal="center" vertical="center" wrapText="1"/>
    </xf>
    <xf numFmtId="0" fontId="23" fillId="24" borderId="46" xfId="50" applyFont="1" applyFill="1" applyBorder="1" applyAlignment="1">
      <alignment horizontal="center" vertical="center" textRotation="90"/>
    </xf>
    <xf numFmtId="0" fontId="23" fillId="24" borderId="37" xfId="50" applyFont="1" applyFill="1" applyBorder="1" applyAlignment="1">
      <alignment horizontal="center" vertical="center" textRotation="90"/>
    </xf>
    <xf numFmtId="0" fontId="23" fillId="24" borderId="47" xfId="50" applyFont="1" applyFill="1" applyBorder="1" applyAlignment="1">
      <alignment horizontal="center" vertical="center" textRotation="90"/>
    </xf>
    <xf numFmtId="0" fontId="23" fillId="24" borderId="38" xfId="50" applyFont="1" applyFill="1" applyBorder="1" applyAlignment="1">
      <alignment horizontal="center" vertical="center" textRotation="90"/>
    </xf>
    <xf numFmtId="0" fontId="23" fillId="24" borderId="44" xfId="50" applyFont="1" applyFill="1" applyBorder="1" applyAlignment="1">
      <alignment horizontal="center" vertical="center"/>
    </xf>
    <xf numFmtId="0" fontId="23" fillId="24" borderId="34" xfId="50" applyFont="1" applyFill="1" applyBorder="1" applyAlignment="1">
      <alignment horizontal="center" vertical="center"/>
    </xf>
    <xf numFmtId="0" fontId="23" fillId="24" borderId="35" xfId="50" applyFont="1" applyFill="1" applyBorder="1" applyAlignment="1">
      <alignment horizontal="center" vertical="center"/>
    </xf>
    <xf numFmtId="0" fontId="20" fillId="24" borderId="39" xfId="50" applyFont="1" applyFill="1" applyBorder="1" applyAlignment="1">
      <alignment horizontal="right"/>
    </xf>
    <xf numFmtId="0" fontId="20" fillId="24" borderId="17" xfId="50" applyFont="1" applyFill="1" applyBorder="1" applyAlignment="1">
      <alignment horizontal="right"/>
    </xf>
    <xf numFmtId="0" fontId="20" fillId="24" borderId="18" xfId="50" applyFont="1" applyFill="1" applyBorder="1" applyAlignment="1">
      <alignment horizontal="right"/>
    </xf>
    <xf numFmtId="0" fontId="20" fillId="24" borderId="48" xfId="50" applyFont="1" applyFill="1" applyBorder="1" applyAlignment="1">
      <alignment horizontal="right"/>
    </xf>
    <xf numFmtId="0" fontId="20" fillId="24" borderId="49" xfId="50" applyFont="1" applyFill="1" applyBorder="1" applyAlignment="1">
      <alignment horizontal="right"/>
    </xf>
    <xf numFmtId="0" fontId="20" fillId="24" borderId="50" xfId="50" applyFont="1" applyFill="1" applyBorder="1" applyAlignment="1">
      <alignment horizontal="right"/>
    </xf>
    <xf numFmtId="0" fontId="23" fillId="24" borderId="33" xfId="50" applyFont="1" applyFill="1" applyBorder="1" applyAlignment="1">
      <alignment horizontal="center" vertical="center" textRotation="90" wrapText="1"/>
    </xf>
    <xf numFmtId="0" fontId="23" fillId="24" borderId="42" xfId="50" applyFont="1" applyFill="1" applyBorder="1" applyAlignment="1">
      <alignment horizontal="center" vertical="center" textRotation="90" wrapText="1"/>
    </xf>
    <xf numFmtId="49" fontId="23" fillId="24" borderId="34" xfId="50" applyNumberFormat="1" applyFont="1" applyFill="1" applyBorder="1" applyAlignment="1">
      <alignment horizontal="center" vertical="center" textRotation="90" wrapText="1"/>
    </xf>
    <xf numFmtId="49" fontId="23" fillId="24" borderId="13" xfId="50" applyNumberFormat="1" applyFont="1" applyFill="1" applyBorder="1" applyAlignment="1">
      <alignment horizontal="center" vertical="center" textRotation="90" wrapText="1"/>
    </xf>
    <xf numFmtId="0" fontId="23" fillId="24" borderId="34" xfId="50" applyFont="1" applyFill="1" applyBorder="1" applyAlignment="1">
      <alignment horizontal="center" vertical="center" wrapText="1"/>
    </xf>
    <xf numFmtId="0" fontId="23" fillId="24" borderId="13" xfId="50" applyFont="1" applyFill="1" applyBorder="1" applyAlignment="1">
      <alignment horizontal="center" vertical="center" wrapText="1"/>
    </xf>
    <xf numFmtId="0" fontId="23" fillId="24" borderId="34" xfId="50" applyFont="1" applyFill="1" applyBorder="1" applyAlignment="1">
      <alignment horizontal="center" vertical="center" textRotation="90"/>
    </xf>
    <xf numFmtId="0" fontId="23" fillId="24" borderId="13" xfId="50" applyFont="1" applyFill="1" applyBorder="1" applyAlignment="1">
      <alignment horizontal="center" vertical="center" textRotation="90"/>
    </xf>
    <xf numFmtId="0" fontId="23" fillId="24" borderId="43" xfId="50" applyFont="1" applyFill="1" applyBorder="1" applyAlignment="1">
      <alignment horizontal="center" vertical="center" textRotation="90"/>
    </xf>
    <xf numFmtId="0" fontId="24" fillId="24" borderId="54" xfId="50" applyFont="1" applyFill="1" applyBorder="1" applyAlignment="1">
      <alignment textRotation="90"/>
    </xf>
    <xf numFmtId="0" fontId="23" fillId="24" borderId="33" xfId="50" applyFont="1" applyFill="1" applyBorder="1" applyAlignment="1">
      <alignment horizontal="center" vertical="center"/>
    </xf>
  </cellXfs>
  <cellStyles count="5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 2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" xfId="0" builtinId="0"/>
    <cellStyle name="Normal 2" xfId="38"/>
    <cellStyle name="Normal 3" xfId="39"/>
    <cellStyle name="Normal_CMD Lapmežciema TN foajē" xfId="40"/>
    <cellStyle name="Normal_PRETPILS tāme biškopības pirmapstrādes ēka 27.02.2011 . CA" xfId="41"/>
    <cellStyle name="Normal_tame,  PII Papardīte fasādes siltinšana" xfId="42"/>
    <cellStyle name="Normal_tāme birziņi JF" xfId="43"/>
    <cellStyle name="Normal_tāme engures saieta nams JF" xfId="44"/>
    <cellStyle name="Normal_tāme roja DABASZINĪBAS JF" xfId="45"/>
    <cellStyle name="Normal_tāme TĒRVETE (jaunā forma)" xfId="46"/>
    <cellStyle name="Note" xfId="47"/>
    <cellStyle name="Output" xfId="48"/>
    <cellStyle name="Stils 1" xfId="49"/>
    <cellStyle name="Style 1" xfId="50"/>
    <cellStyle name="Title" xfId="51"/>
    <cellStyle name="Total" xfId="52"/>
    <cellStyle name="Warning Text" xfId="53"/>
    <cellStyle name="Обычный_Pielikums_2_TAMESFORMA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95" zoomScaleNormal="95" workbookViewId="0">
      <selection activeCell="B33" sqref="B33"/>
    </sheetView>
  </sheetViews>
  <sheetFormatPr defaultColWidth="8" defaultRowHeight="12.75" x14ac:dyDescent="0.25"/>
  <cols>
    <col min="1" max="1" width="7.140625" style="100" customWidth="1"/>
    <col min="2" max="2" width="46.5703125" style="98" customWidth="1"/>
    <col min="3" max="3" width="10.7109375" style="98" customWidth="1"/>
    <col min="4" max="4" width="14.140625" style="101" customWidth="1"/>
    <col min="5" max="5" width="8.85546875" style="78" bestFit="1" customWidth="1"/>
    <col min="6" max="6" width="8.42578125" style="78" bestFit="1" customWidth="1"/>
    <col min="7" max="16384" width="8" style="78"/>
  </cols>
  <sheetData>
    <row r="1" spans="1:16" s="65" customFormat="1" ht="18" customHeight="1" x14ac:dyDescent="0.25">
      <c r="A1" s="68"/>
      <c r="B1" s="69"/>
      <c r="C1" s="69"/>
      <c r="D1" s="70"/>
    </row>
    <row r="2" spans="1:16" s="65" customFormat="1" ht="15" x14ac:dyDescent="0.25">
      <c r="A2" s="218" t="s">
        <v>17</v>
      </c>
      <c r="B2" s="218"/>
      <c r="C2" s="218"/>
      <c r="D2" s="218"/>
    </row>
    <row r="3" spans="1:16" s="65" customFormat="1" ht="18" customHeight="1" x14ac:dyDescent="0.25">
      <c r="A3" s="71"/>
      <c r="B3" s="71"/>
      <c r="C3" s="71"/>
      <c r="D3" s="71"/>
    </row>
    <row r="4" spans="1:16" s="65" customFormat="1" ht="18" x14ac:dyDescent="0.25">
      <c r="A4" s="72"/>
      <c r="B4" s="73"/>
      <c r="C4" s="73"/>
      <c r="D4" s="74"/>
    </row>
    <row r="5" spans="1:16" s="22" customFormat="1" ht="13.5" customHeight="1" x14ac:dyDescent="0.15">
      <c r="A5" s="64" t="s">
        <v>136</v>
      </c>
      <c r="B5" s="31"/>
      <c r="C5" s="29"/>
      <c r="D5" s="30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</row>
    <row r="6" spans="1:16" s="22" customFormat="1" ht="13.5" customHeight="1" x14ac:dyDescent="0.15">
      <c r="A6" s="64" t="s">
        <v>121</v>
      </c>
      <c r="B6" s="31"/>
      <c r="C6" s="29"/>
      <c r="D6" s="30"/>
      <c r="E6" s="26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</row>
    <row r="7" spans="1:16" s="22" customFormat="1" ht="13.5" customHeight="1" x14ac:dyDescent="0.15">
      <c r="A7" s="64"/>
      <c r="B7" s="31"/>
      <c r="C7" s="29"/>
      <c r="D7" s="30"/>
      <c r="E7" s="26"/>
      <c r="F7" s="26"/>
      <c r="G7" s="26"/>
      <c r="H7" s="27"/>
      <c r="I7" s="27"/>
      <c r="J7" s="27"/>
      <c r="K7" s="27"/>
      <c r="L7" s="27"/>
      <c r="M7" s="27"/>
      <c r="N7" s="27"/>
      <c r="O7" s="27"/>
      <c r="P7" s="27"/>
    </row>
    <row r="8" spans="1:16" s="22" customFormat="1" ht="13.5" customHeight="1" x14ac:dyDescent="0.15">
      <c r="A8" s="64" t="s">
        <v>206</v>
      </c>
      <c r="B8" s="31"/>
      <c r="C8" s="29"/>
      <c r="D8" s="30"/>
      <c r="E8" s="26"/>
      <c r="F8" s="26"/>
      <c r="G8" s="26"/>
      <c r="H8" s="27"/>
      <c r="I8" s="27"/>
      <c r="J8" s="27"/>
      <c r="K8" s="27"/>
      <c r="L8" s="27"/>
      <c r="M8" s="27"/>
      <c r="N8" s="27"/>
      <c r="O8" s="27"/>
      <c r="P8" s="27"/>
    </row>
    <row r="9" spans="1:16" s="65" customFormat="1" ht="18" customHeight="1" thickBot="1" x14ac:dyDescent="0.3">
      <c r="A9" s="76"/>
      <c r="B9" s="77"/>
      <c r="C9" s="77"/>
      <c r="D9" s="75"/>
    </row>
    <row r="10" spans="1:16" ht="12.75" customHeight="1" x14ac:dyDescent="0.25">
      <c r="A10" s="219" t="s">
        <v>18</v>
      </c>
      <c r="B10" s="221" t="s">
        <v>120</v>
      </c>
      <c r="C10" s="221" t="s">
        <v>19</v>
      </c>
      <c r="D10" s="223" t="s">
        <v>35</v>
      </c>
    </row>
    <row r="11" spans="1:16" s="79" customFormat="1" ht="12.75" customHeight="1" x14ac:dyDescent="0.25">
      <c r="A11" s="220"/>
      <c r="B11" s="222"/>
      <c r="C11" s="222"/>
      <c r="D11" s="224"/>
    </row>
    <row r="12" spans="1:16" s="79" customFormat="1" ht="15" customHeight="1" thickBot="1" x14ac:dyDescent="0.3">
      <c r="A12" s="220"/>
      <c r="B12" s="222"/>
      <c r="C12" s="222"/>
      <c r="D12" s="224"/>
    </row>
    <row r="13" spans="1:16" s="83" customFormat="1" x14ac:dyDescent="0.15">
      <c r="A13" s="80" t="s">
        <v>11</v>
      </c>
      <c r="B13" s="121" t="s">
        <v>157</v>
      </c>
      <c r="C13" s="81" t="s">
        <v>20</v>
      </c>
      <c r="D13" s="82"/>
    </row>
    <row r="14" spans="1:16" s="83" customFormat="1" x14ac:dyDescent="0.15">
      <c r="A14" s="84"/>
      <c r="B14" s="122" t="s">
        <v>27</v>
      </c>
      <c r="C14" s="85"/>
      <c r="D14" s="86"/>
      <c r="E14" s="87"/>
    </row>
    <row r="15" spans="1:16" ht="13.5" thickBot="1" x14ac:dyDescent="0.3">
      <c r="A15" s="89"/>
      <c r="B15" s="90" t="s">
        <v>36</v>
      </c>
      <c r="C15" s="91">
        <v>0.21</v>
      </c>
      <c r="D15" s="92"/>
      <c r="F15" s="88"/>
    </row>
    <row r="16" spans="1:16" ht="13.5" thickBot="1" x14ac:dyDescent="0.3">
      <c r="A16" s="93"/>
      <c r="B16" s="94" t="s">
        <v>37</v>
      </c>
      <c r="C16" s="94"/>
      <c r="D16" s="95"/>
      <c r="F16" s="88"/>
    </row>
    <row r="17" spans="1:4" ht="16.5" customHeight="1" x14ac:dyDescent="0.25">
      <c r="A17" s="96"/>
      <c r="B17" s="97"/>
      <c r="D17" s="99"/>
    </row>
    <row r="18" spans="1:4" ht="16.5" customHeight="1" x14ac:dyDescent="0.25">
      <c r="A18" s="96"/>
      <c r="B18" s="97"/>
      <c r="D18" s="99"/>
    </row>
    <row r="19" spans="1:4" ht="16.5" customHeight="1" x14ac:dyDescent="0.2">
      <c r="A19" s="144" t="s">
        <v>33</v>
      </c>
      <c r="B19" s="145"/>
      <c r="D19" s="99"/>
    </row>
    <row r="20" spans="1:4" ht="16.5" customHeight="1" x14ac:dyDescent="0.2">
      <c r="A20" s="146"/>
      <c r="B20" s="147"/>
      <c r="D20" s="99"/>
    </row>
    <row r="21" spans="1:4" ht="16.5" customHeight="1" x14ac:dyDescent="0.25">
      <c r="A21" s="148"/>
      <c r="B21" s="149"/>
      <c r="D21" s="99"/>
    </row>
    <row r="22" spans="1:4" ht="16.5" customHeight="1" x14ac:dyDescent="0.25">
      <c r="A22" s="148"/>
      <c r="B22" s="149"/>
      <c r="D22" s="99"/>
    </row>
    <row r="23" spans="1:4" ht="16.5" customHeight="1" x14ac:dyDescent="0.2">
      <c r="A23" s="144" t="s">
        <v>34</v>
      </c>
      <c r="B23" s="149"/>
      <c r="D23" s="99"/>
    </row>
    <row r="24" spans="1:4" ht="16.5" customHeight="1" x14ac:dyDescent="0.25">
      <c r="A24" s="96"/>
      <c r="B24" s="97"/>
      <c r="D24" s="99"/>
    </row>
    <row r="25" spans="1:4" ht="16.5" customHeight="1" x14ac:dyDescent="0.25">
      <c r="A25" s="96"/>
      <c r="B25" s="97"/>
      <c r="D25" s="99"/>
    </row>
  </sheetData>
  <mergeCells count="5">
    <mergeCell ref="A2:D2"/>
    <mergeCell ref="A10:A12"/>
    <mergeCell ref="B10:B12"/>
    <mergeCell ref="C10:C12"/>
    <mergeCell ref="D10:D12"/>
  </mergeCells>
  <phoneticPr fontId="36" type="noConversion"/>
  <printOptions horizontalCentered="1"/>
  <pageMargins left="0.78740157480314965" right="0.39370078740157483" top="0.78740157480314965" bottom="0.78740157480314965" header="0.51181102362204722" footer="0.39370078740157483"/>
  <pageSetup paperSize="9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="95" workbookViewId="0">
      <selection activeCell="B32" sqref="B32"/>
    </sheetView>
  </sheetViews>
  <sheetFormatPr defaultColWidth="8" defaultRowHeight="12.75" x14ac:dyDescent="0.25"/>
  <cols>
    <col min="1" max="1" width="7.140625" style="100" customWidth="1"/>
    <col min="2" max="2" width="26.42578125" style="98" customWidth="1"/>
    <col min="3" max="3" width="11.5703125" style="101" customWidth="1"/>
    <col min="4" max="4" width="8.7109375" style="78" customWidth="1"/>
    <col min="5" max="5" width="9.85546875" style="78" customWidth="1"/>
    <col min="6" max="7" width="8.7109375" style="78" customWidth="1"/>
    <col min="8" max="8" width="7.7109375" style="78" hidden="1" customWidth="1"/>
    <col min="9" max="16384" width="8" style="78"/>
  </cols>
  <sheetData>
    <row r="1" spans="1:16" s="65" customFormat="1" ht="25.5" customHeight="1" x14ac:dyDescent="0.25">
      <c r="A1" s="67"/>
      <c r="B1" s="67"/>
      <c r="C1" s="67"/>
      <c r="D1" s="66"/>
      <c r="E1" s="66"/>
      <c r="F1" s="66"/>
      <c r="G1" s="66"/>
    </row>
    <row r="2" spans="1:16" s="65" customFormat="1" ht="18" customHeight="1" x14ac:dyDescent="0.25">
      <c r="A2" s="68"/>
      <c r="B2" s="69"/>
      <c r="C2" s="70"/>
    </row>
    <row r="3" spans="1:16" s="65" customFormat="1" ht="33" customHeight="1" x14ac:dyDescent="0.25">
      <c r="A3" s="228" t="s">
        <v>28</v>
      </c>
      <c r="B3" s="228"/>
      <c r="C3" s="228"/>
      <c r="D3" s="228"/>
      <c r="E3" s="228"/>
      <c r="F3" s="228"/>
      <c r="G3" s="228"/>
    </row>
    <row r="4" spans="1:16" s="65" customFormat="1" ht="18" x14ac:dyDescent="0.25">
      <c r="A4" s="72"/>
      <c r="B4" s="73"/>
      <c r="C4" s="74"/>
    </row>
    <row r="5" spans="1:16" s="22" customFormat="1" ht="13.5" customHeight="1" x14ac:dyDescent="0.15">
      <c r="A5" s="64" t="s">
        <v>132</v>
      </c>
      <c r="B5" s="31"/>
      <c r="C5" s="29"/>
      <c r="D5" s="30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</row>
    <row r="6" spans="1:16" s="22" customFormat="1" ht="13.5" customHeight="1" x14ac:dyDescent="0.15">
      <c r="A6" s="64" t="s">
        <v>121</v>
      </c>
      <c r="B6" s="31"/>
      <c r="C6" s="29"/>
      <c r="D6" s="30"/>
      <c r="E6" s="26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</row>
    <row r="7" spans="1:16" s="22" customFormat="1" ht="13.5" customHeight="1" x14ac:dyDescent="0.15">
      <c r="A7" s="64"/>
      <c r="B7" s="31"/>
      <c r="C7" s="29"/>
      <c r="D7" s="30"/>
      <c r="E7" s="26"/>
      <c r="F7" s="26"/>
      <c r="G7" s="26"/>
      <c r="H7" s="27"/>
      <c r="I7" s="27"/>
      <c r="J7" s="27"/>
      <c r="K7" s="27"/>
      <c r="L7" s="27"/>
      <c r="M7" s="27"/>
      <c r="N7" s="27"/>
      <c r="O7" s="27"/>
      <c r="P7" s="27"/>
    </row>
    <row r="8" spans="1:16" s="22" customFormat="1" ht="13.5" customHeight="1" x14ac:dyDescent="0.15">
      <c r="A8" s="64" t="s">
        <v>206</v>
      </c>
      <c r="B8" s="31"/>
      <c r="C8" s="29"/>
      <c r="D8" s="30"/>
      <c r="E8" s="26"/>
      <c r="F8" s="26"/>
      <c r="G8" s="26"/>
      <c r="H8" s="27"/>
      <c r="I8" s="27"/>
      <c r="J8" s="27"/>
      <c r="K8" s="27"/>
      <c r="L8" s="27"/>
      <c r="M8" s="27"/>
      <c r="N8" s="27"/>
      <c r="O8" s="27"/>
      <c r="P8" s="27"/>
    </row>
    <row r="9" spans="1:16" s="22" customFormat="1" ht="13.5" customHeight="1" x14ac:dyDescent="0.15">
      <c r="A9" s="64"/>
      <c r="B9" s="31"/>
      <c r="C9" s="29"/>
      <c r="D9" s="30"/>
      <c r="E9" s="26"/>
      <c r="F9" s="26"/>
      <c r="G9" s="26"/>
      <c r="H9" s="27"/>
      <c r="I9" s="27"/>
      <c r="J9" s="27"/>
      <c r="K9" s="27"/>
      <c r="L9" s="27"/>
      <c r="M9" s="27"/>
      <c r="N9" s="27"/>
      <c r="O9" s="27"/>
      <c r="P9" s="27"/>
    </row>
    <row r="10" spans="1:16" s="65" customFormat="1" ht="15" x14ac:dyDescent="0.15">
      <c r="A10" s="107"/>
      <c r="B10" s="108" t="s">
        <v>158</v>
      </c>
      <c r="C10" s="109">
        <f>C25</f>
        <v>0</v>
      </c>
    </row>
    <row r="11" spans="1:16" s="65" customFormat="1" ht="15" x14ac:dyDescent="0.25">
      <c r="A11" s="106"/>
      <c r="B11" s="110" t="s">
        <v>29</v>
      </c>
      <c r="C11" s="111">
        <f>G22</f>
        <v>0</v>
      </c>
    </row>
    <row r="12" spans="1:16" s="65" customFormat="1" ht="15" x14ac:dyDescent="0.25">
      <c r="A12" s="106"/>
      <c r="B12" s="103"/>
      <c r="C12" s="105"/>
    </row>
    <row r="13" spans="1:16" s="65" customFormat="1" ht="15" x14ac:dyDescent="0.25">
      <c r="A13" s="106"/>
      <c r="B13" s="112"/>
      <c r="C13" s="105"/>
    </row>
    <row r="14" spans="1:16" s="65" customFormat="1" ht="9.75" customHeight="1" x14ac:dyDescent="0.25">
      <c r="A14" s="102"/>
      <c r="B14" s="103"/>
      <c r="C14" s="104"/>
    </row>
    <row r="15" spans="1:16" ht="12.75" customHeight="1" x14ac:dyDescent="0.25">
      <c r="A15" s="229" t="s">
        <v>30</v>
      </c>
      <c r="B15" s="229" t="s">
        <v>31</v>
      </c>
      <c r="C15" s="229" t="s">
        <v>52</v>
      </c>
      <c r="D15" s="227" t="s">
        <v>42</v>
      </c>
      <c r="E15" s="227" t="s">
        <v>43</v>
      </c>
      <c r="F15" s="227" t="s">
        <v>44</v>
      </c>
      <c r="G15" s="227" t="s">
        <v>8</v>
      </c>
      <c r="H15" s="225" t="s">
        <v>59</v>
      </c>
    </row>
    <row r="16" spans="1:16" s="79" customFormat="1" ht="12.75" customHeight="1" x14ac:dyDescent="0.25">
      <c r="A16" s="229"/>
      <c r="B16" s="229"/>
      <c r="C16" s="229"/>
      <c r="D16" s="227"/>
      <c r="E16" s="227"/>
      <c r="F16" s="227"/>
      <c r="G16" s="227"/>
      <c r="H16" s="226"/>
    </row>
    <row r="17" spans="1:8" s="79" customFormat="1" ht="18.75" customHeight="1" x14ac:dyDescent="0.25">
      <c r="A17" s="229"/>
      <c r="B17" s="229"/>
      <c r="C17" s="229"/>
      <c r="D17" s="227"/>
      <c r="E17" s="227"/>
      <c r="F17" s="227"/>
      <c r="G17" s="227"/>
      <c r="H17" s="226"/>
    </row>
    <row r="18" spans="1:8" s="83" customFormat="1" ht="24" customHeight="1" x14ac:dyDescent="0.25">
      <c r="A18" s="187" t="s">
        <v>11</v>
      </c>
      <c r="B18" s="113" t="s">
        <v>118</v>
      </c>
      <c r="C18" s="114"/>
      <c r="D18" s="114"/>
      <c r="E18" s="114"/>
      <c r="F18" s="114"/>
      <c r="G18" s="114"/>
      <c r="H18" s="114">
        <f>'1'!P68</f>
        <v>0</v>
      </c>
    </row>
    <row r="19" spans="1:8" s="83" customFormat="1" ht="24" customHeight="1" x14ac:dyDescent="0.25">
      <c r="A19" s="187" t="s">
        <v>22</v>
      </c>
      <c r="B19" s="113" t="s">
        <v>91</v>
      </c>
      <c r="C19" s="114"/>
      <c r="D19" s="114"/>
      <c r="E19" s="114"/>
      <c r="F19" s="114"/>
      <c r="G19" s="114"/>
      <c r="H19" s="114">
        <f>'2'!P141</f>
        <v>0</v>
      </c>
    </row>
    <row r="20" spans="1:8" s="83" customFormat="1" x14ac:dyDescent="0.25">
      <c r="A20" s="187" t="s">
        <v>14</v>
      </c>
      <c r="B20" s="113" t="s">
        <v>53</v>
      </c>
      <c r="C20" s="114"/>
      <c r="D20" s="114"/>
      <c r="E20" s="114"/>
      <c r="F20" s="114"/>
      <c r="G20" s="114"/>
      <c r="H20" s="114">
        <f>'3'!P33</f>
        <v>0</v>
      </c>
    </row>
    <row r="21" spans="1:8" s="83" customFormat="1" x14ac:dyDescent="0.25">
      <c r="A21" s="187" t="s">
        <v>15</v>
      </c>
      <c r="B21" s="113" t="s">
        <v>197</v>
      </c>
      <c r="C21" s="114"/>
      <c r="D21" s="114"/>
      <c r="E21" s="114"/>
      <c r="F21" s="114"/>
      <c r="G21" s="114"/>
      <c r="H21" s="114">
        <f>'4'!P21</f>
        <v>0</v>
      </c>
    </row>
    <row r="22" spans="1:8" s="83" customFormat="1" x14ac:dyDescent="0.25">
      <c r="A22" s="184"/>
      <c r="B22" s="188" t="s">
        <v>10</v>
      </c>
      <c r="C22" s="189"/>
      <c r="D22" s="190"/>
      <c r="E22" s="189"/>
      <c r="F22" s="189"/>
      <c r="G22" s="189"/>
      <c r="H22" s="212">
        <f t="shared" ref="C22:H22" si="0">SUM(H18:H21)</f>
        <v>0</v>
      </c>
    </row>
    <row r="23" spans="1:8" ht="21.75" customHeight="1" x14ac:dyDescent="0.15">
      <c r="A23" s="231" t="s">
        <v>207</v>
      </c>
      <c r="B23" s="231"/>
      <c r="C23" s="115">
        <f>ROUND(0.1*C22,2)</f>
        <v>0</v>
      </c>
      <c r="D23" s="185"/>
      <c r="F23" s="185"/>
    </row>
    <row r="24" spans="1:8" ht="16.5" customHeight="1" x14ac:dyDescent="0.15">
      <c r="A24" s="232" t="s">
        <v>39</v>
      </c>
      <c r="B24" s="232"/>
      <c r="C24" s="115">
        <f>ROUND(0.2359*D22,2)</f>
        <v>0</v>
      </c>
      <c r="H24" s="185">
        <f>SUM(D22,E22,F22,H22)</f>
        <v>0</v>
      </c>
    </row>
    <row r="25" spans="1:8" ht="16.5" customHeight="1" x14ac:dyDescent="0.15">
      <c r="A25" s="230" t="s">
        <v>40</v>
      </c>
      <c r="B25" s="230"/>
      <c r="C25" s="116">
        <f>SUM(C22:C24)</f>
        <v>0</v>
      </c>
    </row>
    <row r="26" spans="1:8" ht="16.5" customHeight="1" x14ac:dyDescent="0.15">
      <c r="A26" s="123"/>
      <c r="B26" s="123"/>
      <c r="C26" s="116"/>
    </row>
    <row r="27" spans="1:8" ht="16.5" customHeight="1" x14ac:dyDescent="0.2">
      <c r="A27" s="144" t="s">
        <v>38</v>
      </c>
      <c r="B27" s="149"/>
      <c r="C27" s="116"/>
    </row>
    <row r="28" spans="1:8" ht="16.5" customHeight="1" x14ac:dyDescent="0.2">
      <c r="A28" s="150"/>
      <c r="B28" s="147"/>
      <c r="C28" s="116"/>
    </row>
    <row r="29" spans="1:8" ht="16.5" customHeight="1" x14ac:dyDescent="0.15">
      <c r="A29" s="150"/>
      <c r="B29" s="149"/>
      <c r="C29" s="116"/>
    </row>
    <row r="30" spans="1:8" ht="16.5" customHeight="1" x14ac:dyDescent="0.15">
      <c r="A30" s="150"/>
      <c r="B30" s="149"/>
      <c r="C30" s="116"/>
    </row>
    <row r="31" spans="1:8" ht="16.5" customHeight="1" x14ac:dyDescent="0.2">
      <c r="A31" s="144" t="s">
        <v>34</v>
      </c>
      <c r="B31" s="149"/>
      <c r="C31" s="116"/>
    </row>
    <row r="32" spans="1:8" ht="16.5" customHeight="1" x14ac:dyDescent="0.15">
      <c r="A32" s="150"/>
      <c r="B32" s="149"/>
      <c r="C32" s="116"/>
    </row>
    <row r="33" spans="1:3" ht="16.5" customHeight="1" x14ac:dyDescent="0.15">
      <c r="A33" s="123"/>
      <c r="B33" s="123"/>
      <c r="C33" s="116"/>
    </row>
    <row r="34" spans="1:3" ht="16.5" customHeight="1" x14ac:dyDescent="0.25">
      <c r="B34" s="97"/>
      <c r="C34" s="99"/>
    </row>
    <row r="35" spans="1:3" ht="16.5" customHeight="1" x14ac:dyDescent="0.25">
      <c r="B35" s="97"/>
      <c r="C35" s="99"/>
    </row>
    <row r="36" spans="1:3" ht="16.5" customHeight="1" x14ac:dyDescent="0.25">
      <c r="B36" s="97"/>
      <c r="C36" s="99"/>
    </row>
    <row r="37" spans="1:3" ht="16.5" customHeight="1" x14ac:dyDescent="0.25">
      <c r="B37" s="97"/>
      <c r="C37" s="99"/>
    </row>
    <row r="38" spans="1:3" ht="16.5" customHeight="1" x14ac:dyDescent="0.25">
      <c r="B38" s="97"/>
      <c r="C38" s="99"/>
    </row>
  </sheetData>
  <mergeCells count="12">
    <mergeCell ref="H15:H17"/>
    <mergeCell ref="G15:G17"/>
    <mergeCell ref="A3:G3"/>
    <mergeCell ref="C15:C17"/>
    <mergeCell ref="A25:B25"/>
    <mergeCell ref="D15:D17"/>
    <mergeCell ref="E15:E17"/>
    <mergeCell ref="F15:F17"/>
    <mergeCell ref="A15:A17"/>
    <mergeCell ref="B15:B17"/>
    <mergeCell ref="A23:B23"/>
    <mergeCell ref="A24:B24"/>
  </mergeCells>
  <phoneticPr fontId="36" type="noConversion"/>
  <printOptions horizontalCentered="1"/>
  <pageMargins left="0.78740157480314965" right="0.39370078740157483" top="0.78740157480314965" bottom="0.78740157480314965" header="0.51181102362204722" footer="0.39370078740157483"/>
  <pageSetup paperSize="9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"/>
  <sheetViews>
    <sheetView topLeftCell="A52" workbookViewId="0">
      <selection activeCell="L25" sqref="L25"/>
    </sheetView>
  </sheetViews>
  <sheetFormatPr defaultColWidth="8" defaultRowHeight="11.25" x14ac:dyDescent="0.15"/>
  <cols>
    <col min="1" max="1" width="2.5703125" style="3" customWidth="1"/>
    <col min="2" max="2" width="7.7109375" style="21" customWidth="1"/>
    <col min="3" max="3" width="26.42578125" style="3" customWidth="1"/>
    <col min="4" max="4" width="5.42578125" style="3" bestFit="1" customWidth="1"/>
    <col min="5" max="5" width="7.42578125" style="3" bestFit="1" customWidth="1"/>
    <col min="6" max="6" width="5.5703125" style="3" customWidth="1"/>
    <col min="7" max="7" width="6.42578125" style="3" bestFit="1" customWidth="1"/>
    <col min="8" max="8" width="6.140625" style="3" customWidth="1"/>
    <col min="9" max="9" width="7" style="3" customWidth="1"/>
    <col min="10" max="10" width="6.5703125" style="3" bestFit="1" customWidth="1"/>
    <col min="11" max="11" width="7.140625" style="3" customWidth="1"/>
    <col min="12" max="12" width="7.28515625" style="3" customWidth="1"/>
    <col min="13" max="14" width="8.42578125" style="3" bestFit="1" customWidth="1"/>
    <col min="15" max="15" width="7.28515625" style="3" customWidth="1"/>
    <col min="16" max="16" width="8.7109375" style="3" customWidth="1"/>
    <col min="17" max="16384" width="8" style="3"/>
  </cols>
  <sheetData>
    <row r="1" spans="1:16" s="60" customFormat="1" x14ac:dyDescent="0.15">
      <c r="B1" s="61"/>
    </row>
    <row r="2" spans="1:16" s="60" customFormat="1" ht="14.25" x14ac:dyDescent="0.15">
      <c r="A2" s="233" t="s">
        <v>205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</row>
    <row r="3" spans="1:16" s="60" customFormat="1" ht="14.25" x14ac:dyDescent="0.15">
      <c r="A3" s="233" t="s">
        <v>60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</row>
    <row r="4" spans="1:16" s="22" customFormat="1" ht="14.25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s="207" customFormat="1" ht="13.5" customHeight="1" x14ac:dyDescent="0.2">
      <c r="A5" s="28" t="s">
        <v>119</v>
      </c>
      <c r="B5" s="25"/>
      <c r="C5" s="153"/>
      <c r="D5" s="154"/>
      <c r="E5" s="155"/>
      <c r="F5" s="155"/>
      <c r="G5" s="155"/>
      <c r="H5" s="206"/>
      <c r="I5" s="206"/>
      <c r="J5" s="206"/>
      <c r="K5" s="206"/>
      <c r="L5" s="206"/>
      <c r="M5" s="206"/>
      <c r="N5" s="206"/>
      <c r="O5" s="206"/>
      <c r="P5" s="206"/>
    </row>
    <row r="6" spans="1:16" s="207" customFormat="1" ht="13.5" customHeight="1" x14ac:dyDescent="0.2">
      <c r="A6" s="28" t="s">
        <v>121</v>
      </c>
      <c r="B6" s="25"/>
      <c r="C6" s="153"/>
      <c r="D6" s="154"/>
      <c r="E6" s="155"/>
      <c r="F6" s="155"/>
      <c r="G6" s="155"/>
      <c r="H6" s="206"/>
      <c r="I6" s="206"/>
      <c r="J6" s="206"/>
      <c r="K6" s="206"/>
      <c r="L6" s="206"/>
      <c r="M6" s="206"/>
      <c r="N6" s="206"/>
      <c r="O6" s="206"/>
      <c r="P6" s="206"/>
    </row>
    <row r="7" spans="1:16" s="207" customFormat="1" ht="13.5" customHeight="1" x14ac:dyDescent="0.2">
      <c r="A7" s="28"/>
      <c r="B7" s="25"/>
      <c r="C7" s="153"/>
      <c r="D7" s="154"/>
      <c r="E7" s="155"/>
      <c r="F7" s="155"/>
      <c r="G7" s="155"/>
      <c r="H7" s="206"/>
      <c r="I7" s="206"/>
      <c r="J7" s="206"/>
      <c r="K7" s="206"/>
      <c r="L7" s="206"/>
      <c r="M7" s="206"/>
      <c r="N7" s="206"/>
      <c r="O7" s="206"/>
      <c r="P7" s="206"/>
    </row>
    <row r="8" spans="1:16" s="207" customFormat="1" ht="13.5" customHeight="1" x14ac:dyDescent="0.2">
      <c r="A8" s="28" t="s">
        <v>159</v>
      </c>
      <c r="B8" s="25"/>
      <c r="C8" s="153"/>
      <c r="D8" s="154"/>
      <c r="E8" s="155"/>
      <c r="F8" s="155"/>
      <c r="G8" s="155"/>
      <c r="H8" s="206"/>
      <c r="I8" s="206"/>
      <c r="J8" s="206"/>
      <c r="K8" s="206"/>
      <c r="L8" s="206"/>
      <c r="M8" s="206"/>
      <c r="N8" s="206"/>
      <c r="O8" s="206"/>
      <c r="P8" s="206"/>
    </row>
    <row r="9" spans="1:16" s="22" customFormat="1" ht="14.25" x14ac:dyDescent="0.15">
      <c r="A9" s="28"/>
      <c r="B9" s="31"/>
      <c r="C9" s="29"/>
      <c r="D9" s="30"/>
      <c r="E9" s="26"/>
      <c r="F9" s="32"/>
      <c r="G9" s="26"/>
      <c r="H9" s="27"/>
      <c r="I9" s="27"/>
      <c r="J9" s="27"/>
      <c r="K9" s="27"/>
      <c r="L9" s="237" t="s">
        <v>47</v>
      </c>
      <c r="M9" s="237"/>
      <c r="N9" s="237"/>
      <c r="O9" s="238">
        <f>P69</f>
        <v>0</v>
      </c>
      <c r="P9" s="238"/>
    </row>
    <row r="10" spans="1:16" s="22" customFormat="1" ht="14.25" x14ac:dyDescent="0.15">
      <c r="A10" s="28"/>
      <c r="B10" s="31"/>
      <c r="C10" s="29"/>
      <c r="D10" s="30"/>
      <c r="E10" s="26"/>
      <c r="F10" s="32"/>
      <c r="G10" s="26"/>
      <c r="H10" s="27"/>
      <c r="I10" s="27"/>
      <c r="J10" s="27"/>
      <c r="K10" s="27"/>
      <c r="L10" s="24" t="s">
        <v>209</v>
      </c>
      <c r="M10" s="27"/>
      <c r="N10" s="33"/>
      <c r="O10" s="33"/>
      <c r="P10" s="27"/>
    </row>
    <row r="11" spans="1:16" s="22" customFormat="1" ht="15" thickBot="1" x14ac:dyDescent="0.2">
      <c r="A11" s="156"/>
      <c r="B11" s="157"/>
      <c r="C11" s="158"/>
      <c r="D11" s="34"/>
      <c r="E11" s="27"/>
      <c r="F11" s="35"/>
      <c r="G11" s="27"/>
      <c r="H11" s="27"/>
      <c r="I11" s="27"/>
      <c r="J11" s="27"/>
      <c r="K11" s="27"/>
      <c r="L11" s="35"/>
      <c r="M11" s="27"/>
      <c r="N11" s="33"/>
      <c r="O11" s="27"/>
      <c r="P11" s="27"/>
    </row>
    <row r="12" spans="1:16" ht="11.25" customHeight="1" x14ac:dyDescent="0.15">
      <c r="A12" s="242" t="s">
        <v>0</v>
      </c>
      <c r="B12" s="244" t="s">
        <v>1</v>
      </c>
      <c r="C12" s="246" t="s">
        <v>2</v>
      </c>
      <c r="D12" s="248" t="s">
        <v>3</v>
      </c>
      <c r="E12" s="250" t="s">
        <v>4</v>
      </c>
      <c r="F12" s="234" t="s">
        <v>5</v>
      </c>
      <c r="G12" s="235"/>
      <c r="H12" s="235"/>
      <c r="I12" s="235"/>
      <c r="J12" s="235"/>
      <c r="K12" s="236"/>
      <c r="L12" s="234" t="s">
        <v>6</v>
      </c>
      <c r="M12" s="235"/>
      <c r="N12" s="235"/>
      <c r="O12" s="235"/>
      <c r="P12" s="236"/>
    </row>
    <row r="13" spans="1:16" ht="77.25" customHeight="1" x14ac:dyDescent="0.15">
      <c r="A13" s="243"/>
      <c r="B13" s="245"/>
      <c r="C13" s="247"/>
      <c r="D13" s="249"/>
      <c r="E13" s="251"/>
      <c r="F13" s="124" t="s">
        <v>7</v>
      </c>
      <c r="G13" s="4" t="s">
        <v>41</v>
      </c>
      <c r="H13" s="4" t="s">
        <v>42</v>
      </c>
      <c r="I13" s="4" t="s">
        <v>43</v>
      </c>
      <c r="J13" s="4" t="s">
        <v>44</v>
      </c>
      <c r="K13" s="5" t="s">
        <v>45</v>
      </c>
      <c r="L13" s="6" t="s">
        <v>8</v>
      </c>
      <c r="M13" s="4" t="s">
        <v>42</v>
      </c>
      <c r="N13" s="4" t="s">
        <v>43</v>
      </c>
      <c r="O13" s="4" t="s">
        <v>44</v>
      </c>
      <c r="P13" s="5" t="s">
        <v>46</v>
      </c>
    </row>
    <row r="14" spans="1:16" s="36" customFormat="1" ht="12" thickBot="1" x14ac:dyDescent="0.2">
      <c r="A14" s="38"/>
      <c r="B14" s="39"/>
      <c r="C14" s="40" t="s">
        <v>61</v>
      </c>
      <c r="D14" s="41"/>
      <c r="E14" s="42"/>
      <c r="F14" s="43"/>
      <c r="G14" s="44"/>
      <c r="H14" s="44"/>
      <c r="I14" s="45"/>
      <c r="J14" s="44"/>
      <c r="K14" s="46"/>
      <c r="L14" s="47"/>
      <c r="M14" s="44"/>
      <c r="N14" s="44"/>
      <c r="O14" s="44"/>
      <c r="P14" s="46"/>
    </row>
    <row r="15" spans="1:16" s="10" customFormat="1" ht="12.75" x14ac:dyDescent="0.15">
      <c r="A15" s="125" t="s">
        <v>11</v>
      </c>
      <c r="B15" s="126" t="s">
        <v>9</v>
      </c>
      <c r="C15" s="161" t="s">
        <v>62</v>
      </c>
      <c r="D15" s="127" t="s">
        <v>16</v>
      </c>
      <c r="E15" s="128">
        <v>1</v>
      </c>
      <c r="F15" s="129"/>
      <c r="G15" s="130"/>
      <c r="H15" s="180"/>
      <c r="I15" s="130"/>
      <c r="J15" s="130"/>
      <c r="K15" s="131"/>
      <c r="L15" s="132"/>
      <c r="M15" s="130"/>
      <c r="N15" s="130"/>
      <c r="O15" s="130"/>
      <c r="P15" s="131"/>
    </row>
    <row r="16" spans="1:16" s="37" customFormat="1" x14ac:dyDescent="0.15">
      <c r="A16" s="133"/>
      <c r="B16" s="134"/>
      <c r="C16" s="151" t="s">
        <v>143</v>
      </c>
      <c r="D16" s="135" t="s">
        <v>50</v>
      </c>
      <c r="E16" s="136">
        <v>10</v>
      </c>
      <c r="F16" s="137"/>
      <c r="G16" s="138"/>
      <c r="H16" s="138"/>
      <c r="I16" s="138"/>
      <c r="J16" s="138"/>
      <c r="K16" s="139"/>
      <c r="L16" s="140"/>
      <c r="M16" s="138"/>
      <c r="N16" s="138"/>
      <c r="O16" s="138"/>
      <c r="P16" s="139"/>
    </row>
    <row r="17" spans="1:16" s="10" customFormat="1" ht="22.5" x14ac:dyDescent="0.15">
      <c r="A17" s="133"/>
      <c r="B17" s="134"/>
      <c r="C17" s="173" t="s">
        <v>63</v>
      </c>
      <c r="D17" s="135" t="s">
        <v>49</v>
      </c>
      <c r="E17" s="136">
        <v>1</v>
      </c>
      <c r="F17" s="137"/>
      <c r="G17" s="138"/>
      <c r="H17" s="138"/>
      <c r="I17" s="138"/>
      <c r="J17" s="138"/>
      <c r="K17" s="139"/>
      <c r="L17" s="140"/>
      <c r="M17" s="138"/>
      <c r="N17" s="138"/>
      <c r="O17" s="138"/>
      <c r="P17" s="139"/>
    </row>
    <row r="18" spans="1:16" s="37" customFormat="1" x14ac:dyDescent="0.15">
      <c r="A18" s="133" t="s">
        <v>22</v>
      </c>
      <c r="B18" s="134" t="s">
        <v>81</v>
      </c>
      <c r="C18" s="161" t="s">
        <v>200</v>
      </c>
      <c r="D18" s="142" t="s">
        <v>13</v>
      </c>
      <c r="E18" s="136">
        <v>2</v>
      </c>
      <c r="F18" s="137"/>
      <c r="G18" s="138"/>
      <c r="H18" s="138"/>
      <c r="I18" s="138"/>
      <c r="J18" s="138"/>
      <c r="K18" s="139"/>
      <c r="L18" s="140"/>
      <c r="M18" s="138"/>
      <c r="N18" s="138"/>
      <c r="O18" s="138"/>
      <c r="P18" s="139"/>
    </row>
    <row r="19" spans="1:16" s="37" customFormat="1" x14ac:dyDescent="0.15">
      <c r="A19" s="133"/>
      <c r="B19" s="134"/>
      <c r="C19" s="182" t="s">
        <v>201</v>
      </c>
      <c r="D19" s="142" t="s">
        <v>13</v>
      </c>
      <c r="E19" s="136">
        <f>E18</f>
        <v>2</v>
      </c>
      <c r="F19" s="137"/>
      <c r="G19" s="138"/>
      <c r="H19" s="138"/>
      <c r="I19" s="138"/>
      <c r="J19" s="138"/>
      <c r="K19" s="139"/>
      <c r="L19" s="140"/>
      <c r="M19" s="138"/>
      <c r="N19" s="138"/>
      <c r="O19" s="138"/>
      <c r="P19" s="139"/>
    </row>
    <row r="20" spans="1:16" s="170" customFormat="1" ht="12" customHeight="1" x14ac:dyDescent="0.15">
      <c r="A20" s="163"/>
      <c r="B20" s="164"/>
      <c r="C20" s="162" t="s">
        <v>54</v>
      </c>
      <c r="D20" s="165" t="s">
        <v>16</v>
      </c>
      <c r="E20" s="136">
        <v>1</v>
      </c>
      <c r="F20" s="166"/>
      <c r="G20" s="167"/>
      <c r="H20" s="167"/>
      <c r="I20" s="138"/>
      <c r="J20" s="167"/>
      <c r="K20" s="168"/>
      <c r="L20" s="169"/>
      <c r="M20" s="167"/>
      <c r="N20" s="138"/>
      <c r="O20" s="167"/>
      <c r="P20" s="168"/>
    </row>
    <row r="21" spans="1:16" s="170" customFormat="1" ht="12" customHeight="1" x14ac:dyDescent="0.15">
      <c r="A21" s="133" t="s">
        <v>14</v>
      </c>
      <c r="B21" s="134" t="s">
        <v>81</v>
      </c>
      <c r="C21" s="161" t="s">
        <v>144</v>
      </c>
      <c r="D21" s="142" t="s">
        <v>13</v>
      </c>
      <c r="E21" s="136">
        <v>4</v>
      </c>
      <c r="F21" s="137"/>
      <c r="G21" s="138"/>
      <c r="H21" s="138"/>
      <c r="I21" s="138"/>
      <c r="J21" s="138"/>
      <c r="K21" s="139"/>
      <c r="L21" s="140"/>
      <c r="M21" s="138"/>
      <c r="N21" s="138"/>
      <c r="O21" s="138"/>
      <c r="P21" s="139"/>
    </row>
    <row r="22" spans="1:16" s="170" customFormat="1" ht="12" customHeight="1" x14ac:dyDescent="0.15">
      <c r="A22" s="133"/>
      <c r="B22" s="134"/>
      <c r="C22" s="182" t="s">
        <v>64</v>
      </c>
      <c r="D22" s="142" t="s">
        <v>13</v>
      </c>
      <c r="E22" s="136">
        <f>E21</f>
        <v>4</v>
      </c>
      <c r="F22" s="137"/>
      <c r="G22" s="138"/>
      <c r="H22" s="138"/>
      <c r="I22" s="138"/>
      <c r="J22" s="138"/>
      <c r="K22" s="139"/>
      <c r="L22" s="140"/>
      <c r="M22" s="138"/>
      <c r="N22" s="138"/>
      <c r="O22" s="138"/>
      <c r="P22" s="139"/>
    </row>
    <row r="23" spans="1:16" s="170" customFormat="1" ht="12" customHeight="1" x14ac:dyDescent="0.15">
      <c r="A23" s="163"/>
      <c r="B23" s="164"/>
      <c r="C23" s="162" t="s">
        <v>54</v>
      </c>
      <c r="D23" s="165" t="s">
        <v>16</v>
      </c>
      <c r="E23" s="136">
        <v>1</v>
      </c>
      <c r="F23" s="166"/>
      <c r="G23" s="167"/>
      <c r="H23" s="167"/>
      <c r="I23" s="138"/>
      <c r="J23" s="167"/>
      <c r="K23" s="168"/>
      <c r="L23" s="169"/>
      <c r="M23" s="167"/>
      <c r="N23" s="138"/>
      <c r="O23" s="167"/>
      <c r="P23" s="168"/>
    </row>
    <row r="24" spans="1:16" s="37" customFormat="1" x14ac:dyDescent="0.15">
      <c r="A24" s="133" t="s">
        <v>15</v>
      </c>
      <c r="B24" s="134" t="s">
        <v>82</v>
      </c>
      <c r="C24" s="174" t="s">
        <v>65</v>
      </c>
      <c r="D24" s="142" t="s">
        <v>13</v>
      </c>
      <c r="E24" s="136">
        <v>6</v>
      </c>
      <c r="F24" s="137"/>
      <c r="G24" s="138"/>
      <c r="H24" s="138"/>
      <c r="I24" s="138"/>
      <c r="J24" s="138"/>
      <c r="K24" s="139"/>
      <c r="L24" s="140"/>
      <c r="M24" s="138"/>
      <c r="N24" s="138"/>
      <c r="O24" s="138"/>
      <c r="P24" s="139"/>
    </row>
    <row r="25" spans="1:16" s="37" customFormat="1" ht="22.5" x14ac:dyDescent="0.15">
      <c r="A25" s="133"/>
      <c r="B25" s="134"/>
      <c r="C25" s="183" t="s">
        <v>66</v>
      </c>
      <c r="D25" s="135" t="s">
        <v>13</v>
      </c>
      <c r="E25" s="136">
        <f>E24</f>
        <v>6</v>
      </c>
      <c r="F25" s="137"/>
      <c r="G25" s="138"/>
      <c r="H25" s="138"/>
      <c r="I25" s="138"/>
      <c r="J25" s="138"/>
      <c r="K25" s="139"/>
      <c r="L25" s="140"/>
      <c r="M25" s="138"/>
      <c r="N25" s="138"/>
      <c r="O25" s="138"/>
      <c r="P25" s="139"/>
    </row>
    <row r="26" spans="1:16" s="37" customFormat="1" ht="22.5" x14ac:dyDescent="0.15">
      <c r="A26" s="133"/>
      <c r="B26" s="134"/>
      <c r="C26" s="183" t="s">
        <v>67</v>
      </c>
      <c r="D26" s="135" t="s">
        <v>13</v>
      </c>
      <c r="E26" s="136">
        <f>E25</f>
        <v>6</v>
      </c>
      <c r="F26" s="137"/>
      <c r="G26" s="138"/>
      <c r="H26" s="138"/>
      <c r="I26" s="138"/>
      <c r="J26" s="138"/>
      <c r="K26" s="139"/>
      <c r="L26" s="140"/>
      <c r="M26" s="138"/>
      <c r="N26" s="138"/>
      <c r="O26" s="138"/>
      <c r="P26" s="139"/>
    </row>
    <row r="27" spans="1:16" s="37" customFormat="1" x14ac:dyDescent="0.15">
      <c r="A27" s="133"/>
      <c r="B27" s="134"/>
      <c r="C27" s="173" t="s">
        <v>54</v>
      </c>
      <c r="D27" s="135" t="s">
        <v>13</v>
      </c>
      <c r="E27" s="136">
        <f>E26</f>
        <v>6</v>
      </c>
      <c r="F27" s="137"/>
      <c r="G27" s="138"/>
      <c r="H27" s="138"/>
      <c r="I27" s="138"/>
      <c r="J27" s="138"/>
      <c r="K27" s="139"/>
      <c r="L27" s="140"/>
      <c r="M27" s="138"/>
      <c r="N27" s="138"/>
      <c r="O27" s="138"/>
      <c r="P27" s="139"/>
    </row>
    <row r="28" spans="1:16" s="37" customFormat="1" x14ac:dyDescent="0.15">
      <c r="A28" s="133" t="s">
        <v>12</v>
      </c>
      <c r="B28" s="134" t="s">
        <v>82</v>
      </c>
      <c r="C28" s="141" t="s">
        <v>68</v>
      </c>
      <c r="D28" s="142" t="s">
        <v>13</v>
      </c>
      <c r="E28" s="136">
        <v>6</v>
      </c>
      <c r="F28" s="137"/>
      <c r="G28" s="138"/>
      <c r="H28" s="138"/>
      <c r="I28" s="138"/>
      <c r="J28" s="138"/>
      <c r="K28" s="139"/>
      <c r="L28" s="140"/>
      <c r="M28" s="138"/>
      <c r="N28" s="138"/>
      <c r="O28" s="138"/>
      <c r="P28" s="139"/>
    </row>
    <row r="29" spans="1:16" s="37" customFormat="1" ht="33.75" x14ac:dyDescent="0.15">
      <c r="A29" s="133"/>
      <c r="B29" s="134"/>
      <c r="C29" s="186" t="s">
        <v>69</v>
      </c>
      <c r="D29" s="135" t="s">
        <v>13</v>
      </c>
      <c r="E29" s="136">
        <f>E28</f>
        <v>6</v>
      </c>
      <c r="F29" s="137"/>
      <c r="G29" s="138"/>
      <c r="H29" s="138"/>
      <c r="I29" s="138"/>
      <c r="J29" s="138"/>
      <c r="K29" s="139"/>
      <c r="L29" s="140"/>
      <c r="M29" s="138"/>
      <c r="N29" s="138"/>
      <c r="O29" s="138"/>
      <c r="P29" s="139"/>
    </row>
    <row r="30" spans="1:16" s="37" customFormat="1" x14ac:dyDescent="0.15">
      <c r="A30" s="133"/>
      <c r="B30" s="134"/>
      <c r="C30" s="143" t="s">
        <v>54</v>
      </c>
      <c r="D30" s="135" t="s">
        <v>16</v>
      </c>
      <c r="E30" s="136">
        <v>1</v>
      </c>
      <c r="F30" s="137"/>
      <c r="G30" s="138"/>
      <c r="H30" s="138"/>
      <c r="I30" s="138"/>
      <c r="J30" s="138"/>
      <c r="K30" s="139"/>
      <c r="L30" s="140"/>
      <c r="M30" s="138"/>
      <c r="N30" s="138"/>
      <c r="O30" s="138"/>
      <c r="P30" s="139"/>
    </row>
    <row r="31" spans="1:16" s="37" customFormat="1" x14ac:dyDescent="0.15">
      <c r="A31" s="133" t="s">
        <v>23</v>
      </c>
      <c r="B31" s="134" t="s">
        <v>81</v>
      </c>
      <c r="C31" s="141" t="s">
        <v>70</v>
      </c>
      <c r="D31" s="142" t="s">
        <v>13</v>
      </c>
      <c r="E31" s="136">
        <v>6</v>
      </c>
      <c r="F31" s="137"/>
      <c r="G31" s="138"/>
      <c r="H31" s="138"/>
      <c r="I31" s="138"/>
      <c r="J31" s="138"/>
      <c r="K31" s="139"/>
      <c r="L31" s="140"/>
      <c r="M31" s="138"/>
      <c r="N31" s="138"/>
      <c r="O31" s="138"/>
      <c r="P31" s="139"/>
    </row>
    <row r="32" spans="1:16" s="37" customFormat="1" ht="22.5" x14ac:dyDescent="0.15">
      <c r="A32" s="133"/>
      <c r="B32" s="134"/>
      <c r="C32" s="152" t="s">
        <v>71</v>
      </c>
      <c r="D32" s="135" t="s">
        <v>13</v>
      </c>
      <c r="E32" s="136">
        <v>6</v>
      </c>
      <c r="F32" s="137"/>
      <c r="G32" s="138"/>
      <c r="H32" s="138"/>
      <c r="I32" s="138"/>
      <c r="J32" s="138"/>
      <c r="K32" s="139"/>
      <c r="L32" s="140"/>
      <c r="M32" s="138"/>
      <c r="N32" s="138"/>
      <c r="O32" s="138"/>
      <c r="P32" s="139"/>
    </row>
    <row r="33" spans="1:16" s="37" customFormat="1" x14ac:dyDescent="0.15">
      <c r="A33" s="133"/>
      <c r="B33" s="134"/>
      <c r="C33" s="143" t="s">
        <v>54</v>
      </c>
      <c r="D33" s="135" t="s">
        <v>49</v>
      </c>
      <c r="E33" s="136">
        <v>1</v>
      </c>
      <c r="F33" s="137"/>
      <c r="G33" s="138"/>
      <c r="H33" s="138"/>
      <c r="I33" s="138"/>
      <c r="J33" s="138"/>
      <c r="K33" s="139"/>
      <c r="L33" s="140"/>
      <c r="M33" s="138"/>
      <c r="N33" s="138"/>
      <c r="O33" s="138"/>
      <c r="P33" s="139"/>
    </row>
    <row r="34" spans="1:16" s="37" customFormat="1" ht="22.5" x14ac:dyDescent="0.15">
      <c r="A34" s="133" t="s">
        <v>24</v>
      </c>
      <c r="B34" s="134" t="s">
        <v>83</v>
      </c>
      <c r="C34" s="174" t="s">
        <v>72</v>
      </c>
      <c r="D34" s="142" t="s">
        <v>13</v>
      </c>
      <c r="E34" s="136">
        <v>2</v>
      </c>
      <c r="F34" s="137"/>
      <c r="G34" s="138"/>
      <c r="H34" s="138"/>
      <c r="I34" s="138"/>
      <c r="J34" s="138"/>
      <c r="K34" s="139"/>
      <c r="L34" s="140"/>
      <c r="M34" s="138"/>
      <c r="N34" s="138"/>
      <c r="O34" s="138"/>
      <c r="P34" s="139"/>
    </row>
    <row r="35" spans="1:16" s="37" customFormat="1" ht="33.75" x14ac:dyDescent="0.15">
      <c r="A35" s="133"/>
      <c r="B35" s="134"/>
      <c r="C35" s="183" t="s">
        <v>73</v>
      </c>
      <c r="D35" s="135" t="s">
        <v>13</v>
      </c>
      <c r="E35" s="136">
        <v>1</v>
      </c>
      <c r="F35" s="137"/>
      <c r="G35" s="138"/>
      <c r="H35" s="138"/>
      <c r="I35" s="138"/>
      <c r="J35" s="138"/>
      <c r="K35" s="139"/>
      <c r="L35" s="140"/>
      <c r="M35" s="138"/>
      <c r="N35" s="138"/>
      <c r="O35" s="138"/>
      <c r="P35" s="139"/>
    </row>
    <row r="36" spans="1:16" s="37" customFormat="1" ht="33.75" x14ac:dyDescent="0.15">
      <c r="A36" s="133"/>
      <c r="B36" s="134"/>
      <c r="C36" s="183" t="s">
        <v>74</v>
      </c>
      <c r="D36" s="135" t="s">
        <v>13</v>
      </c>
      <c r="E36" s="136">
        <f>E35</f>
        <v>1</v>
      </c>
      <c r="F36" s="137"/>
      <c r="G36" s="138"/>
      <c r="H36" s="138"/>
      <c r="I36" s="138"/>
      <c r="J36" s="138"/>
      <c r="K36" s="139"/>
      <c r="L36" s="140"/>
      <c r="M36" s="138"/>
      <c r="N36" s="138"/>
      <c r="O36" s="138"/>
      <c r="P36" s="139"/>
    </row>
    <row r="37" spans="1:16" s="37" customFormat="1" x14ac:dyDescent="0.15">
      <c r="A37" s="133"/>
      <c r="B37" s="134"/>
      <c r="C37" s="173" t="s">
        <v>54</v>
      </c>
      <c r="D37" s="135" t="s">
        <v>49</v>
      </c>
      <c r="E37" s="136">
        <v>2</v>
      </c>
      <c r="F37" s="137"/>
      <c r="G37" s="138"/>
      <c r="H37" s="138"/>
      <c r="I37" s="138"/>
      <c r="J37" s="138"/>
      <c r="K37" s="139"/>
      <c r="L37" s="140"/>
      <c r="M37" s="138"/>
      <c r="N37" s="138"/>
      <c r="O37" s="138"/>
      <c r="P37" s="139"/>
    </row>
    <row r="38" spans="1:16" s="37" customFormat="1" x14ac:dyDescent="0.15">
      <c r="A38" s="133" t="s">
        <v>25</v>
      </c>
      <c r="B38" s="134" t="s">
        <v>9</v>
      </c>
      <c r="C38" s="141" t="s">
        <v>145</v>
      </c>
      <c r="D38" s="142" t="s">
        <v>13</v>
      </c>
      <c r="E38" s="136">
        <v>2</v>
      </c>
      <c r="F38" s="137"/>
      <c r="G38" s="138"/>
      <c r="H38" s="138"/>
      <c r="I38" s="138"/>
      <c r="J38" s="138"/>
      <c r="K38" s="139"/>
      <c r="L38" s="140"/>
      <c r="M38" s="138"/>
      <c r="N38" s="138"/>
      <c r="O38" s="138"/>
      <c r="P38" s="139"/>
    </row>
    <row r="39" spans="1:16" s="37" customFormat="1" ht="22.5" x14ac:dyDescent="0.15">
      <c r="A39" s="133"/>
      <c r="B39" s="134"/>
      <c r="C39" s="178" t="s">
        <v>202</v>
      </c>
      <c r="D39" s="135" t="s">
        <v>13</v>
      </c>
      <c r="E39" s="136">
        <v>1</v>
      </c>
      <c r="F39" s="137"/>
      <c r="G39" s="138"/>
      <c r="H39" s="138"/>
      <c r="I39" s="138"/>
      <c r="J39" s="138"/>
      <c r="K39" s="139"/>
      <c r="L39" s="140"/>
      <c r="M39" s="138"/>
      <c r="N39" s="138"/>
      <c r="O39" s="138"/>
      <c r="P39" s="139"/>
    </row>
    <row r="40" spans="1:16" s="37" customFormat="1" x14ac:dyDescent="0.15">
      <c r="A40" s="133"/>
      <c r="B40" s="134"/>
      <c r="C40" s="178" t="s">
        <v>75</v>
      </c>
      <c r="D40" s="135" t="s">
        <v>13</v>
      </c>
      <c r="E40" s="136">
        <v>2</v>
      </c>
      <c r="F40" s="137"/>
      <c r="G40" s="138"/>
      <c r="H40" s="138"/>
      <c r="I40" s="138"/>
      <c r="J40" s="138"/>
      <c r="K40" s="139"/>
      <c r="L40" s="140"/>
      <c r="M40" s="138"/>
      <c r="N40" s="138"/>
      <c r="O40" s="138"/>
      <c r="P40" s="139"/>
    </row>
    <row r="41" spans="1:16" s="37" customFormat="1" ht="22.5" x14ac:dyDescent="0.15">
      <c r="A41" s="133"/>
      <c r="B41" s="134"/>
      <c r="C41" s="178" t="s">
        <v>76</v>
      </c>
      <c r="D41" s="135" t="s">
        <v>13</v>
      </c>
      <c r="E41" s="136">
        <v>4</v>
      </c>
      <c r="F41" s="137"/>
      <c r="G41" s="138"/>
      <c r="H41" s="138"/>
      <c r="I41" s="138"/>
      <c r="J41" s="138"/>
      <c r="K41" s="139"/>
      <c r="L41" s="140"/>
      <c r="M41" s="138"/>
      <c r="N41" s="138"/>
      <c r="O41" s="138"/>
      <c r="P41" s="139"/>
    </row>
    <row r="42" spans="1:16" s="37" customFormat="1" ht="22.5" x14ac:dyDescent="0.15">
      <c r="A42" s="133"/>
      <c r="B42" s="134"/>
      <c r="C42" s="175" t="s">
        <v>146</v>
      </c>
      <c r="D42" s="135" t="s">
        <v>13</v>
      </c>
      <c r="E42" s="136">
        <v>2</v>
      </c>
      <c r="F42" s="137"/>
      <c r="G42" s="138"/>
      <c r="H42" s="138"/>
      <c r="I42" s="138"/>
      <c r="J42" s="138"/>
      <c r="K42" s="139"/>
      <c r="L42" s="140"/>
      <c r="M42" s="138"/>
      <c r="N42" s="138"/>
      <c r="O42" s="138"/>
      <c r="P42" s="139"/>
    </row>
    <row r="43" spans="1:16" s="37" customFormat="1" x14ac:dyDescent="0.15">
      <c r="A43" s="133"/>
      <c r="B43" s="134"/>
      <c r="C43" s="143" t="s">
        <v>54</v>
      </c>
      <c r="D43" s="135" t="s">
        <v>16</v>
      </c>
      <c r="E43" s="136">
        <v>2</v>
      </c>
      <c r="F43" s="137"/>
      <c r="G43" s="138"/>
      <c r="H43" s="138"/>
      <c r="I43" s="138"/>
      <c r="J43" s="138"/>
      <c r="K43" s="139"/>
      <c r="L43" s="140"/>
      <c r="M43" s="138"/>
      <c r="N43" s="138"/>
      <c r="O43" s="138"/>
      <c r="P43" s="139"/>
    </row>
    <row r="44" spans="1:16" s="37" customFormat="1" ht="22.5" x14ac:dyDescent="0.15">
      <c r="A44" s="133" t="s">
        <v>26</v>
      </c>
      <c r="B44" s="134" t="s">
        <v>9</v>
      </c>
      <c r="C44" s="176" t="s">
        <v>77</v>
      </c>
      <c r="D44" s="135" t="s">
        <v>13</v>
      </c>
      <c r="E44" s="136">
        <v>2</v>
      </c>
      <c r="F44" s="137"/>
      <c r="G44" s="138"/>
      <c r="H44" s="138"/>
      <c r="I44" s="138"/>
      <c r="J44" s="138"/>
      <c r="K44" s="139"/>
      <c r="L44" s="140"/>
      <c r="M44" s="138"/>
      <c r="N44" s="138"/>
      <c r="O44" s="138"/>
      <c r="P44" s="139"/>
    </row>
    <row r="45" spans="1:16" s="37" customFormat="1" ht="33.75" customHeight="1" x14ac:dyDescent="0.15">
      <c r="A45" s="133"/>
      <c r="B45" s="134"/>
      <c r="C45" s="178" t="s">
        <v>147</v>
      </c>
      <c r="D45" s="135" t="s">
        <v>13</v>
      </c>
      <c r="E45" s="136">
        <v>1</v>
      </c>
      <c r="F45" s="137"/>
      <c r="G45" s="138"/>
      <c r="H45" s="138"/>
      <c r="I45" s="138"/>
      <c r="J45" s="138"/>
      <c r="K45" s="139"/>
      <c r="L45" s="140"/>
      <c r="M45" s="138"/>
      <c r="N45" s="138"/>
      <c r="O45" s="138"/>
      <c r="P45" s="139"/>
    </row>
    <row r="46" spans="1:16" s="37" customFormat="1" ht="24" customHeight="1" x14ac:dyDescent="0.15">
      <c r="A46" s="133"/>
      <c r="B46" s="134"/>
      <c r="C46" s="178" t="s">
        <v>78</v>
      </c>
      <c r="D46" s="135" t="s">
        <v>13</v>
      </c>
      <c r="E46" s="136">
        <v>2</v>
      </c>
      <c r="F46" s="137"/>
      <c r="G46" s="138"/>
      <c r="H46" s="138"/>
      <c r="I46" s="138"/>
      <c r="J46" s="138"/>
      <c r="K46" s="139"/>
      <c r="L46" s="140"/>
      <c r="M46" s="138"/>
      <c r="N46" s="138"/>
      <c r="O46" s="138"/>
      <c r="P46" s="139"/>
    </row>
    <row r="47" spans="1:16" s="37" customFormat="1" ht="24" customHeight="1" x14ac:dyDescent="0.15">
      <c r="A47" s="133"/>
      <c r="B47" s="134"/>
      <c r="C47" s="178" t="s">
        <v>79</v>
      </c>
      <c r="D47" s="135" t="s">
        <v>13</v>
      </c>
      <c r="E47" s="136">
        <v>2</v>
      </c>
      <c r="F47" s="137"/>
      <c r="G47" s="138"/>
      <c r="H47" s="138"/>
      <c r="I47" s="138"/>
      <c r="J47" s="138"/>
      <c r="K47" s="139"/>
      <c r="L47" s="140"/>
      <c r="M47" s="138"/>
      <c r="N47" s="138"/>
      <c r="O47" s="138"/>
      <c r="P47" s="139"/>
    </row>
    <row r="48" spans="1:16" s="37" customFormat="1" ht="24" customHeight="1" x14ac:dyDescent="0.15">
      <c r="A48" s="133"/>
      <c r="B48" s="134"/>
      <c r="C48" s="178" t="s">
        <v>80</v>
      </c>
      <c r="D48" s="135" t="s">
        <v>49</v>
      </c>
      <c r="E48" s="136">
        <v>2</v>
      </c>
      <c r="F48" s="137"/>
      <c r="G48" s="138"/>
      <c r="H48" s="138"/>
      <c r="I48" s="138"/>
      <c r="J48" s="138"/>
      <c r="K48" s="139"/>
      <c r="L48" s="140"/>
      <c r="M48" s="138"/>
      <c r="N48" s="138"/>
      <c r="O48" s="138"/>
      <c r="P48" s="139"/>
    </row>
    <row r="49" spans="1:16" s="37" customFormat="1" ht="24" customHeight="1" x14ac:dyDescent="0.15">
      <c r="A49" s="133" t="s">
        <v>87</v>
      </c>
      <c r="B49" s="134" t="s">
        <v>9</v>
      </c>
      <c r="C49" s="176" t="s">
        <v>203</v>
      </c>
      <c r="D49" s="135" t="s">
        <v>13</v>
      </c>
      <c r="E49" s="136">
        <v>1</v>
      </c>
      <c r="F49" s="137"/>
      <c r="G49" s="138"/>
      <c r="H49" s="138"/>
      <c r="I49" s="138"/>
      <c r="J49" s="138"/>
      <c r="K49" s="139"/>
      <c r="L49" s="140"/>
      <c r="M49" s="138"/>
      <c r="N49" s="138"/>
      <c r="O49" s="138"/>
      <c r="P49" s="139"/>
    </row>
    <row r="50" spans="1:16" s="37" customFormat="1" ht="24" customHeight="1" x14ac:dyDescent="0.15">
      <c r="A50" s="133"/>
      <c r="B50" s="134"/>
      <c r="C50" s="178" t="s">
        <v>204</v>
      </c>
      <c r="D50" s="135" t="s">
        <v>13</v>
      </c>
      <c r="E50" s="136">
        <f>E49</f>
        <v>1</v>
      </c>
      <c r="F50" s="137"/>
      <c r="G50" s="138"/>
      <c r="H50" s="138"/>
      <c r="I50" s="138"/>
      <c r="J50" s="138"/>
      <c r="K50" s="139"/>
      <c r="L50" s="140"/>
      <c r="M50" s="138"/>
      <c r="N50" s="138"/>
      <c r="O50" s="138"/>
      <c r="P50" s="139"/>
    </row>
    <row r="51" spans="1:16" s="37" customFormat="1" ht="24" customHeight="1" x14ac:dyDescent="0.15">
      <c r="A51" s="133"/>
      <c r="B51" s="134"/>
      <c r="C51" s="178" t="s">
        <v>151</v>
      </c>
      <c r="D51" s="135" t="s">
        <v>13</v>
      </c>
      <c r="E51" s="136">
        <v>1</v>
      </c>
      <c r="F51" s="137"/>
      <c r="G51" s="138"/>
      <c r="H51" s="138"/>
      <c r="I51" s="138"/>
      <c r="J51" s="138"/>
      <c r="K51" s="139"/>
      <c r="L51" s="140"/>
      <c r="M51" s="138"/>
      <c r="N51" s="138"/>
      <c r="O51" s="138"/>
      <c r="P51" s="139"/>
    </row>
    <row r="52" spans="1:16" s="37" customFormat="1" ht="24" customHeight="1" x14ac:dyDescent="0.15">
      <c r="A52" s="133"/>
      <c r="B52" s="134"/>
      <c r="C52" s="178" t="s">
        <v>54</v>
      </c>
      <c r="D52" s="135" t="s">
        <v>49</v>
      </c>
      <c r="E52" s="136">
        <v>2</v>
      </c>
      <c r="F52" s="137"/>
      <c r="G52" s="138"/>
      <c r="H52" s="138"/>
      <c r="I52" s="138"/>
      <c r="J52" s="138"/>
      <c r="K52" s="139"/>
      <c r="L52" s="140"/>
      <c r="M52" s="138"/>
      <c r="N52" s="138"/>
      <c r="O52" s="138"/>
      <c r="P52" s="139"/>
    </row>
    <row r="53" spans="1:16" s="37" customFormat="1" ht="24" customHeight="1" x14ac:dyDescent="0.15">
      <c r="A53" s="133" t="s">
        <v>55</v>
      </c>
      <c r="B53" s="134" t="s">
        <v>9</v>
      </c>
      <c r="C53" s="176" t="s">
        <v>149</v>
      </c>
      <c r="D53" s="135" t="s">
        <v>13</v>
      </c>
      <c r="E53" s="136">
        <v>1</v>
      </c>
      <c r="F53" s="137"/>
      <c r="G53" s="138"/>
      <c r="H53" s="138"/>
      <c r="I53" s="138"/>
      <c r="J53" s="138"/>
      <c r="K53" s="139"/>
      <c r="L53" s="140"/>
      <c r="M53" s="138"/>
      <c r="N53" s="138"/>
      <c r="O53" s="138"/>
      <c r="P53" s="139"/>
    </row>
    <row r="54" spans="1:16" s="37" customFormat="1" ht="24" customHeight="1" x14ac:dyDescent="0.15">
      <c r="A54" s="133"/>
      <c r="B54" s="134"/>
      <c r="C54" s="178" t="s">
        <v>150</v>
      </c>
      <c r="D54" s="135" t="s">
        <v>13</v>
      </c>
      <c r="E54" s="136">
        <f>E53</f>
        <v>1</v>
      </c>
      <c r="F54" s="137"/>
      <c r="G54" s="138"/>
      <c r="H54" s="138"/>
      <c r="I54" s="138"/>
      <c r="J54" s="138"/>
      <c r="K54" s="139"/>
      <c r="L54" s="140"/>
      <c r="M54" s="138"/>
      <c r="N54" s="138"/>
      <c r="O54" s="138"/>
      <c r="P54" s="139"/>
    </row>
    <row r="55" spans="1:16" s="37" customFormat="1" ht="24" customHeight="1" x14ac:dyDescent="0.15">
      <c r="A55" s="133"/>
      <c r="B55" s="134"/>
      <c r="C55" s="178" t="s">
        <v>54</v>
      </c>
      <c r="D55" s="135" t="s">
        <v>49</v>
      </c>
      <c r="E55" s="136">
        <v>1</v>
      </c>
      <c r="F55" s="137"/>
      <c r="G55" s="138"/>
      <c r="H55" s="138"/>
      <c r="I55" s="138"/>
      <c r="J55" s="138"/>
      <c r="K55" s="139"/>
      <c r="L55" s="140"/>
      <c r="M55" s="138"/>
      <c r="N55" s="138"/>
      <c r="O55" s="138"/>
      <c r="P55" s="139"/>
    </row>
    <row r="56" spans="1:16" s="37" customFormat="1" ht="24" customHeight="1" x14ac:dyDescent="0.15">
      <c r="A56" s="133" t="s">
        <v>56</v>
      </c>
      <c r="B56" s="134" t="s">
        <v>9</v>
      </c>
      <c r="C56" s="176" t="s">
        <v>152</v>
      </c>
      <c r="D56" s="135" t="s">
        <v>13</v>
      </c>
      <c r="E56" s="136">
        <v>2</v>
      </c>
      <c r="F56" s="137"/>
      <c r="G56" s="138"/>
      <c r="H56" s="138"/>
      <c r="I56" s="138"/>
      <c r="J56" s="138"/>
      <c r="K56" s="139"/>
      <c r="L56" s="140"/>
      <c r="M56" s="138"/>
      <c r="N56" s="138"/>
      <c r="O56" s="138"/>
      <c r="P56" s="139"/>
    </row>
    <row r="57" spans="1:16" s="37" customFormat="1" ht="24" customHeight="1" x14ac:dyDescent="0.15">
      <c r="A57" s="133"/>
      <c r="B57" s="134"/>
      <c r="C57" s="178" t="s">
        <v>153</v>
      </c>
      <c r="D57" s="135" t="s">
        <v>13</v>
      </c>
      <c r="E57" s="136">
        <v>1</v>
      </c>
      <c r="F57" s="137"/>
      <c r="G57" s="138"/>
      <c r="H57" s="138"/>
      <c r="I57" s="138"/>
      <c r="J57" s="138"/>
      <c r="K57" s="139"/>
      <c r="L57" s="140"/>
      <c r="M57" s="138"/>
      <c r="N57" s="138"/>
      <c r="O57" s="138"/>
      <c r="P57" s="139"/>
    </row>
    <row r="58" spans="1:16" s="37" customFormat="1" ht="24" customHeight="1" x14ac:dyDescent="0.15">
      <c r="A58" s="133"/>
      <c r="B58" s="134"/>
      <c r="C58" s="178" t="s">
        <v>154</v>
      </c>
      <c r="D58" s="135" t="s">
        <v>49</v>
      </c>
      <c r="E58" s="136">
        <v>1</v>
      </c>
      <c r="F58" s="137"/>
      <c r="G58" s="138"/>
      <c r="H58" s="138"/>
      <c r="I58" s="138"/>
      <c r="J58" s="138"/>
      <c r="K58" s="139"/>
      <c r="L58" s="140"/>
      <c r="M58" s="138"/>
      <c r="N58" s="138"/>
      <c r="O58" s="138"/>
      <c r="P58" s="139"/>
    </row>
    <row r="59" spans="1:16" s="37" customFormat="1" ht="24" customHeight="1" x14ac:dyDescent="0.15">
      <c r="A59" s="133" t="s">
        <v>88</v>
      </c>
      <c r="B59" s="134" t="s">
        <v>9</v>
      </c>
      <c r="C59" s="176" t="s">
        <v>155</v>
      </c>
      <c r="D59" s="135" t="s">
        <v>13</v>
      </c>
      <c r="E59" s="136">
        <v>2</v>
      </c>
      <c r="F59" s="137"/>
      <c r="G59" s="138"/>
      <c r="H59" s="138"/>
      <c r="I59" s="138"/>
      <c r="J59" s="138"/>
      <c r="K59" s="139"/>
      <c r="L59" s="140"/>
      <c r="M59" s="138"/>
      <c r="N59" s="138"/>
      <c r="O59" s="138"/>
      <c r="P59" s="139"/>
    </row>
    <row r="60" spans="1:16" s="37" customFormat="1" ht="24" customHeight="1" x14ac:dyDescent="0.15">
      <c r="A60" s="133"/>
      <c r="B60" s="134"/>
      <c r="C60" s="178" t="s">
        <v>156</v>
      </c>
      <c r="D60" s="135" t="s">
        <v>13</v>
      </c>
      <c r="E60" s="136">
        <f>E59</f>
        <v>2</v>
      </c>
      <c r="F60" s="137"/>
      <c r="G60" s="138"/>
      <c r="H60" s="138"/>
      <c r="I60" s="138"/>
      <c r="J60" s="138"/>
      <c r="K60" s="139"/>
      <c r="L60" s="140"/>
      <c r="M60" s="138"/>
      <c r="N60" s="138"/>
      <c r="O60" s="138"/>
      <c r="P60" s="139"/>
    </row>
    <row r="61" spans="1:16" s="37" customFormat="1" ht="24" customHeight="1" x14ac:dyDescent="0.15">
      <c r="A61" s="133"/>
      <c r="B61" s="134"/>
      <c r="C61" s="178" t="s">
        <v>54</v>
      </c>
      <c r="D61" s="135" t="s">
        <v>49</v>
      </c>
      <c r="E61" s="136">
        <v>2</v>
      </c>
      <c r="F61" s="137"/>
      <c r="G61" s="138"/>
      <c r="H61" s="138"/>
      <c r="I61" s="138"/>
      <c r="J61" s="138"/>
      <c r="K61" s="139"/>
      <c r="L61" s="140"/>
      <c r="M61" s="138"/>
      <c r="N61" s="138"/>
      <c r="O61" s="138"/>
      <c r="P61" s="139"/>
    </row>
    <row r="62" spans="1:16" s="37" customFormat="1" ht="24" customHeight="1" x14ac:dyDescent="0.15">
      <c r="A62" s="133" t="s">
        <v>89</v>
      </c>
      <c r="B62" s="134" t="s">
        <v>84</v>
      </c>
      <c r="C62" s="176" t="s">
        <v>124</v>
      </c>
      <c r="D62" s="142" t="s">
        <v>50</v>
      </c>
      <c r="E62" s="136">
        <v>10</v>
      </c>
      <c r="F62" s="137"/>
      <c r="G62" s="138"/>
      <c r="H62" s="138"/>
      <c r="I62" s="138"/>
      <c r="J62" s="138"/>
      <c r="K62" s="139"/>
      <c r="L62" s="140"/>
      <c r="M62" s="138"/>
      <c r="N62" s="138"/>
      <c r="O62" s="138"/>
      <c r="P62" s="139"/>
    </row>
    <row r="63" spans="1:16" s="37" customFormat="1" ht="29.25" customHeight="1" x14ac:dyDescent="0.15">
      <c r="A63" s="133"/>
      <c r="B63" s="134"/>
      <c r="C63" s="178" t="s">
        <v>148</v>
      </c>
      <c r="D63" s="135" t="s">
        <v>13</v>
      </c>
      <c r="E63" s="136">
        <f>E62</f>
        <v>10</v>
      </c>
      <c r="F63" s="137"/>
      <c r="G63" s="138"/>
      <c r="H63" s="138"/>
      <c r="I63" s="138"/>
      <c r="J63" s="138"/>
      <c r="K63" s="139"/>
      <c r="L63" s="140"/>
      <c r="M63" s="138"/>
      <c r="N63" s="138"/>
      <c r="O63" s="138"/>
      <c r="P63" s="139"/>
    </row>
    <row r="64" spans="1:16" s="37" customFormat="1" ht="27" customHeight="1" x14ac:dyDescent="0.15">
      <c r="A64" s="133"/>
      <c r="B64" s="134"/>
      <c r="C64" s="178" t="s">
        <v>85</v>
      </c>
      <c r="D64" s="135" t="s">
        <v>13</v>
      </c>
      <c r="E64" s="136">
        <v>1</v>
      </c>
      <c r="F64" s="137"/>
      <c r="G64" s="138"/>
      <c r="H64" s="138"/>
      <c r="I64" s="138"/>
      <c r="J64" s="138"/>
      <c r="K64" s="139"/>
      <c r="L64" s="140"/>
      <c r="M64" s="138"/>
      <c r="N64" s="138"/>
      <c r="O64" s="138"/>
      <c r="P64" s="139"/>
    </row>
    <row r="65" spans="1:16" s="37" customFormat="1" x14ac:dyDescent="0.15">
      <c r="A65" s="7"/>
      <c r="B65" s="11"/>
      <c r="C65" s="57"/>
      <c r="D65" s="11"/>
      <c r="E65" s="9"/>
      <c r="F65" s="47"/>
      <c r="G65" s="8"/>
      <c r="H65" s="8"/>
      <c r="I65" s="8"/>
      <c r="J65" s="8"/>
      <c r="K65" s="9"/>
      <c r="L65" s="2"/>
      <c r="M65" s="8"/>
      <c r="N65" s="8"/>
      <c r="O65" s="58"/>
      <c r="P65" s="59"/>
    </row>
    <row r="66" spans="1:16" s="37" customFormat="1" ht="12" thickBot="1" x14ac:dyDescent="0.2">
      <c r="A66" s="48"/>
      <c r="B66" s="49"/>
      <c r="C66" s="50"/>
      <c r="D66" s="51"/>
      <c r="E66" s="52"/>
      <c r="F66" s="53"/>
      <c r="G66" s="54"/>
      <c r="H66" s="54"/>
      <c r="I66" s="54"/>
      <c r="J66" s="54"/>
      <c r="K66" s="52"/>
      <c r="L66" s="53"/>
      <c r="M66" s="54"/>
      <c r="N66" s="54"/>
      <c r="O66" s="55"/>
      <c r="P66" s="56"/>
    </row>
    <row r="67" spans="1:16" s="62" customFormat="1" ht="12" thickBot="1" x14ac:dyDescent="0.2">
      <c r="A67" s="239" t="s">
        <v>10</v>
      </c>
      <c r="B67" s="240"/>
      <c r="C67" s="240"/>
      <c r="D67" s="240"/>
      <c r="E67" s="240"/>
      <c r="F67" s="240"/>
      <c r="G67" s="240"/>
      <c r="H67" s="240"/>
      <c r="I67" s="240"/>
      <c r="J67" s="240"/>
      <c r="K67" s="241"/>
      <c r="L67" s="12"/>
      <c r="M67" s="12"/>
      <c r="N67" s="13"/>
      <c r="O67" s="12"/>
      <c r="P67" s="14"/>
    </row>
    <row r="68" spans="1:16" s="62" customFormat="1" ht="12" thickBot="1" x14ac:dyDescent="0.2">
      <c r="A68" s="239" t="s">
        <v>208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1"/>
      <c r="L68" s="15"/>
      <c r="M68" s="16"/>
      <c r="N68" s="16"/>
      <c r="O68" s="16"/>
      <c r="P68" s="17"/>
    </row>
    <row r="69" spans="1:16" s="62" customFormat="1" ht="12" thickBot="1" x14ac:dyDescent="0.2">
      <c r="A69" s="239" t="s">
        <v>10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1"/>
      <c r="L69" s="18"/>
      <c r="M69" s="19"/>
      <c r="N69" s="19"/>
      <c r="O69" s="19"/>
      <c r="P69" s="20"/>
    </row>
    <row r="70" spans="1:16" s="62" customFormat="1" x14ac:dyDescent="0.15">
      <c r="A70" s="3"/>
      <c r="B70" s="2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s="62" customFormat="1" x14ac:dyDescent="0.15">
      <c r="A71" s="3"/>
      <c r="B71" s="2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s="62" customFormat="1" x14ac:dyDescent="0.15">
      <c r="A72" s="117" t="s">
        <v>48</v>
      </c>
      <c r="B72" s="118"/>
      <c r="H72" s="117" t="s">
        <v>34</v>
      </c>
    </row>
    <row r="73" spans="1:16" s="62" customFormat="1" x14ac:dyDescent="0.15">
      <c r="B73" s="119"/>
      <c r="F73" s="120"/>
    </row>
    <row r="74" spans="1:16" s="62" customFormat="1" x14ac:dyDescent="0.15">
      <c r="A74" s="3"/>
      <c r="B74" s="2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s="62" customFormat="1" x14ac:dyDescent="0.15">
      <c r="A75" s="3"/>
      <c r="B75" s="2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s="37" customFormat="1" x14ac:dyDescent="0.15">
      <c r="A76" s="3"/>
      <c r="B76" s="2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s="37" customFormat="1" ht="23.25" customHeight="1" x14ac:dyDescent="0.15">
      <c r="A77" s="3"/>
      <c r="B77" s="2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s="37" customFormat="1" x14ac:dyDescent="0.15">
      <c r="A78" s="3"/>
      <c r="B78" s="2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s="36" customFormat="1" x14ac:dyDescent="0.15">
      <c r="A79" s="3"/>
      <c r="B79" s="2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s="36" customFormat="1" x14ac:dyDescent="0.15">
      <c r="A80" s="3"/>
      <c r="B80" s="2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s="36" customFormat="1" x14ac:dyDescent="0.15">
      <c r="A81" s="3"/>
      <c r="B81" s="2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s="62" customFormat="1" x14ac:dyDescent="0.15">
      <c r="A82" s="3"/>
      <c r="B82" s="2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s="62" customFormat="1" x14ac:dyDescent="0.15">
      <c r="A83" s="3"/>
      <c r="B83" s="2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s="62" customFormat="1" x14ac:dyDescent="0.15">
      <c r="A84" s="3"/>
      <c r="B84" s="2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s="62" customFormat="1" x14ac:dyDescent="0.15">
      <c r="A85" s="3"/>
      <c r="B85" s="2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s="62" customFormat="1" x14ac:dyDescent="0.15">
      <c r="A86" s="3"/>
      <c r="B86" s="2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s="62" customFormat="1" x14ac:dyDescent="0.15">
      <c r="A87" s="3"/>
      <c r="B87" s="2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s="37" customFormat="1" x14ac:dyDescent="0.15">
      <c r="A88" s="3"/>
      <c r="B88" s="2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s="37" customFormat="1" x14ac:dyDescent="0.15">
      <c r="A89" s="3"/>
      <c r="B89" s="2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s="37" customFormat="1" x14ac:dyDescent="0.15">
      <c r="A90" s="3"/>
      <c r="B90" s="2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s="36" customFormat="1" x14ac:dyDescent="0.15">
      <c r="A91" s="3"/>
      <c r="B91" s="2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s="62" customFormat="1" x14ac:dyDescent="0.15">
      <c r="A92" s="3"/>
      <c r="B92" s="2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s="1" customFormat="1" x14ac:dyDescent="0.15">
      <c r="A93" s="3"/>
      <c r="B93" s="2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s="1" customFormat="1" x14ac:dyDescent="0.15">
      <c r="A94" s="3"/>
      <c r="B94" s="2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s="1" customFormat="1" x14ac:dyDescent="0.15">
      <c r="A95" s="3"/>
      <c r="B95" s="2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s="1" customFormat="1" x14ac:dyDescent="0.15">
      <c r="A96" s="3"/>
      <c r="B96" s="2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101" spans="1:16" s="36" customFormat="1" ht="24" customHeight="1" x14ac:dyDescent="0.15">
      <c r="A101" s="3"/>
      <c r="B101" s="2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s="36" customFormat="1" x14ac:dyDescent="0.15">
      <c r="A102" s="3"/>
      <c r="B102" s="2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s="36" customFormat="1" x14ac:dyDescent="0.15">
      <c r="A103" s="3"/>
      <c r="B103" s="2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s="36" customFormat="1" ht="21.75" customHeight="1" x14ac:dyDescent="0.15">
      <c r="A104" s="3"/>
      <c r="B104" s="2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s="37" customFormat="1" x14ac:dyDescent="0.15">
      <c r="A105" s="3"/>
      <c r="B105" s="2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s="36" customFormat="1" x14ac:dyDescent="0.15">
      <c r="A106" s="3"/>
      <c r="B106" s="2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s="36" customFormat="1" x14ac:dyDescent="0.15">
      <c r="A107" s="3"/>
      <c r="B107" s="2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s="36" customFormat="1" x14ac:dyDescent="0.15">
      <c r="A108" s="3"/>
      <c r="B108" s="2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s="10" customFormat="1" x14ac:dyDescent="0.15">
      <c r="A109" s="3"/>
      <c r="B109" s="2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s="10" customFormat="1" x14ac:dyDescent="0.15">
      <c r="A110" s="3"/>
      <c r="B110" s="2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s="10" customFormat="1" x14ac:dyDescent="0.15">
      <c r="A111" s="3"/>
      <c r="B111" s="2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s="37" customFormat="1" x14ac:dyDescent="0.15">
      <c r="A112" s="3"/>
      <c r="B112" s="2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s="36" customFormat="1" x14ac:dyDescent="0.15">
      <c r="A113" s="3"/>
      <c r="B113" s="2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s="36" customFormat="1" x14ac:dyDescent="0.15">
      <c r="A114" s="3"/>
      <c r="B114" s="2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s="36" customFormat="1" x14ac:dyDescent="0.15">
      <c r="A115" s="3"/>
      <c r="B115" s="2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s="10" customFormat="1" x14ac:dyDescent="0.15">
      <c r="A116" s="3"/>
      <c r="B116" s="2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s="10" customFormat="1" x14ac:dyDescent="0.15">
      <c r="A117" s="3"/>
      <c r="B117" s="2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s="10" customFormat="1" x14ac:dyDescent="0.15">
      <c r="A118" s="3"/>
      <c r="B118" s="2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s="62" customFormat="1" ht="11.25" customHeight="1" x14ac:dyDescent="0.15">
      <c r="A119" s="3"/>
      <c r="B119" s="2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s="62" customFormat="1" x14ac:dyDescent="0.15">
      <c r="A120" s="3"/>
      <c r="B120" s="2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s="62" customFormat="1" x14ac:dyDescent="0.15">
      <c r="A121" s="3"/>
      <c r="B121" s="2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s="62" customFormat="1" x14ac:dyDescent="0.15">
      <c r="A122" s="3"/>
      <c r="B122" s="2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s="62" customFormat="1" x14ac:dyDescent="0.15">
      <c r="A123" s="3"/>
      <c r="B123" s="2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s="10" customFormat="1" x14ac:dyDescent="0.15">
      <c r="A124" s="3"/>
      <c r="B124" s="2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s="10" customFormat="1" x14ac:dyDescent="0.15">
      <c r="A125" s="3"/>
      <c r="B125" s="2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s="36" customFormat="1" ht="24" customHeight="1" x14ac:dyDescent="0.15">
      <c r="A126" s="3"/>
      <c r="B126" s="2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s="36" customFormat="1" x14ac:dyDescent="0.15">
      <c r="A127" s="3"/>
      <c r="B127" s="2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s="36" customFormat="1" x14ac:dyDescent="0.15">
      <c r="A128" s="3"/>
      <c r="B128" s="2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s="36" customFormat="1" x14ac:dyDescent="0.15">
      <c r="A129" s="3"/>
      <c r="B129" s="2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s="36" customFormat="1" x14ac:dyDescent="0.15">
      <c r="A130" s="3"/>
      <c r="B130" s="2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s="36" customFormat="1" x14ac:dyDescent="0.15">
      <c r="A131" s="3"/>
      <c r="B131" s="2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s="36" customFormat="1" x14ac:dyDescent="0.15">
      <c r="A132" s="3"/>
      <c r="B132" s="2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s="36" customFormat="1" x14ac:dyDescent="0.15">
      <c r="A133" s="3"/>
      <c r="B133" s="2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s="36" customFormat="1" x14ac:dyDescent="0.15">
      <c r="A134" s="3"/>
      <c r="B134" s="2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s="36" customFormat="1" x14ac:dyDescent="0.15">
      <c r="A135" s="3"/>
      <c r="B135" s="2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s="36" customFormat="1" x14ac:dyDescent="0.15">
      <c r="A136" s="3"/>
      <c r="B136" s="2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s="36" customFormat="1" x14ac:dyDescent="0.15">
      <c r="A137" s="3"/>
      <c r="B137" s="2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s="36" customFormat="1" x14ac:dyDescent="0.15">
      <c r="A138" s="3"/>
      <c r="B138" s="2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s="36" customFormat="1" x14ac:dyDescent="0.15">
      <c r="A139" s="3"/>
      <c r="B139" s="2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s="36" customFormat="1" x14ac:dyDescent="0.15">
      <c r="A140" s="3"/>
      <c r="B140" s="2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8" spans="1:16" s="37" customFormat="1" x14ac:dyDescent="0.15">
      <c r="A148" s="3"/>
      <c r="B148" s="2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s="37" customFormat="1" x14ac:dyDescent="0.15">
      <c r="A149" s="3"/>
      <c r="B149" s="2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5" spans="1:16" s="62" customFormat="1" x14ac:dyDescent="0.15">
      <c r="A155" s="3"/>
      <c r="B155" s="2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s="62" customFormat="1" x14ac:dyDescent="0.15">
      <c r="A156" s="3"/>
      <c r="B156" s="2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</sheetData>
  <mergeCells count="14">
    <mergeCell ref="A67:K67"/>
    <mergeCell ref="A68:K68"/>
    <mergeCell ref="A69:K69"/>
    <mergeCell ref="A12:A13"/>
    <mergeCell ref="B12:B13"/>
    <mergeCell ref="C12:C13"/>
    <mergeCell ref="D12:D13"/>
    <mergeCell ref="E12:E13"/>
    <mergeCell ref="F12:K12"/>
    <mergeCell ref="A2:P2"/>
    <mergeCell ref="A3:P3"/>
    <mergeCell ref="L12:P12"/>
    <mergeCell ref="L9:N9"/>
    <mergeCell ref="O9:P9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1"/>
  <sheetViews>
    <sheetView topLeftCell="A130" zoomScale="110" zoomScaleNormal="110" workbookViewId="0">
      <selection activeCell="E154" sqref="E154"/>
    </sheetView>
  </sheetViews>
  <sheetFormatPr defaultColWidth="8" defaultRowHeight="11.25" x14ac:dyDescent="0.15"/>
  <cols>
    <col min="1" max="1" width="2.5703125" style="3" customWidth="1"/>
    <col min="2" max="2" width="7.7109375" style="21" customWidth="1"/>
    <col min="3" max="3" width="26.42578125" style="3" customWidth="1"/>
    <col min="4" max="4" width="5.42578125" style="3" bestFit="1" customWidth="1"/>
    <col min="5" max="5" width="7.42578125" style="3" bestFit="1" customWidth="1"/>
    <col min="6" max="6" width="5.5703125" style="3" customWidth="1"/>
    <col min="7" max="7" width="6.42578125" style="3" bestFit="1" customWidth="1"/>
    <col min="8" max="8" width="6.140625" style="3" customWidth="1"/>
    <col min="9" max="9" width="7" style="3" customWidth="1"/>
    <col min="10" max="10" width="6.5703125" style="3" bestFit="1" customWidth="1"/>
    <col min="11" max="11" width="7.140625" style="3" customWidth="1"/>
    <col min="12" max="12" width="7.28515625" style="3" customWidth="1"/>
    <col min="13" max="14" width="8.42578125" style="3" bestFit="1" customWidth="1"/>
    <col min="15" max="15" width="7.28515625" style="3" customWidth="1"/>
    <col min="16" max="16" width="8.7109375" style="3" customWidth="1"/>
    <col min="17" max="16384" width="8" style="3"/>
  </cols>
  <sheetData>
    <row r="1" spans="1:16" s="60" customFormat="1" x14ac:dyDescent="0.15">
      <c r="B1" s="61"/>
    </row>
    <row r="2" spans="1:16" s="60" customFormat="1" ht="14.25" x14ac:dyDescent="0.15">
      <c r="A2" s="233" t="s">
        <v>21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</row>
    <row r="3" spans="1:16" s="60" customFormat="1" ht="14.25" x14ac:dyDescent="0.15">
      <c r="A3" s="233" t="s">
        <v>91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</row>
    <row r="4" spans="1:16" s="22" customFormat="1" ht="14.25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s="207" customFormat="1" ht="13.5" customHeight="1" x14ac:dyDescent="0.2">
      <c r="A5" s="28" t="s">
        <v>135</v>
      </c>
      <c r="B5" s="25"/>
      <c r="C5" s="153"/>
      <c r="D5" s="154"/>
      <c r="E5" s="155"/>
      <c r="F5" s="155"/>
      <c r="G5" s="155"/>
      <c r="H5" s="206"/>
      <c r="I5" s="206"/>
      <c r="J5" s="206"/>
      <c r="K5" s="206"/>
      <c r="L5" s="206"/>
      <c r="M5" s="206"/>
      <c r="N5" s="206"/>
      <c r="O5" s="206"/>
      <c r="P5" s="206"/>
    </row>
    <row r="6" spans="1:16" s="207" customFormat="1" ht="13.5" customHeight="1" x14ac:dyDescent="0.2">
      <c r="A6" s="28" t="s">
        <v>133</v>
      </c>
      <c r="B6" s="25"/>
      <c r="C6" s="153"/>
      <c r="D6" s="154"/>
      <c r="E6" s="155"/>
      <c r="F6" s="155"/>
      <c r="G6" s="155"/>
      <c r="H6" s="206"/>
      <c r="I6" s="206"/>
      <c r="J6" s="206"/>
      <c r="K6" s="206"/>
      <c r="L6" s="206"/>
      <c r="M6" s="206"/>
      <c r="N6" s="206"/>
      <c r="O6" s="206"/>
      <c r="P6" s="206"/>
    </row>
    <row r="7" spans="1:16" s="207" customFormat="1" ht="13.5" customHeight="1" x14ac:dyDescent="0.2">
      <c r="A7" s="28"/>
      <c r="B7" s="25"/>
      <c r="C7" s="153"/>
      <c r="D7" s="154"/>
      <c r="E7" s="155"/>
      <c r="F7" s="155"/>
      <c r="G7" s="155"/>
      <c r="H7" s="206"/>
      <c r="I7" s="206"/>
      <c r="J7" s="206"/>
      <c r="K7" s="206"/>
      <c r="L7" s="206"/>
      <c r="M7" s="206"/>
      <c r="N7" s="206"/>
      <c r="O7" s="206"/>
      <c r="P7" s="206"/>
    </row>
    <row r="8" spans="1:16" s="207" customFormat="1" ht="13.5" customHeight="1" x14ac:dyDescent="0.2">
      <c r="A8" s="28" t="s">
        <v>159</v>
      </c>
      <c r="B8" s="25"/>
      <c r="C8" s="153"/>
      <c r="D8" s="154"/>
      <c r="E8" s="155"/>
      <c r="F8" s="155"/>
      <c r="G8" s="155"/>
      <c r="H8" s="206"/>
      <c r="I8" s="206"/>
      <c r="J8" s="206"/>
      <c r="K8" s="206"/>
      <c r="L8" s="206"/>
      <c r="M8" s="206"/>
      <c r="N8" s="206"/>
      <c r="O8" s="206"/>
      <c r="P8" s="206"/>
    </row>
    <row r="9" spans="1:16" s="22" customFormat="1" ht="14.25" x14ac:dyDescent="0.15">
      <c r="A9" s="28"/>
      <c r="B9" s="31"/>
      <c r="C9" s="29"/>
      <c r="D9" s="30"/>
      <c r="E9" s="26"/>
      <c r="F9" s="32"/>
      <c r="G9" s="26"/>
      <c r="H9" s="27"/>
      <c r="I9" s="27"/>
      <c r="J9" s="27"/>
      <c r="K9" s="27"/>
      <c r="L9" s="237" t="s">
        <v>47</v>
      </c>
      <c r="M9" s="237"/>
      <c r="N9" s="237"/>
      <c r="O9" s="238">
        <f>P142</f>
        <v>0</v>
      </c>
      <c r="P9" s="238"/>
    </row>
    <row r="10" spans="1:16" s="22" customFormat="1" ht="14.25" x14ac:dyDescent="0.15">
      <c r="A10" s="28"/>
      <c r="B10" s="31"/>
      <c r="C10" s="29"/>
      <c r="D10" s="30"/>
      <c r="E10" s="26"/>
      <c r="F10" s="32"/>
      <c r="G10" s="26"/>
      <c r="H10" s="27"/>
      <c r="I10" s="27"/>
      <c r="J10" s="27"/>
      <c r="K10" s="27"/>
      <c r="L10" s="24" t="s">
        <v>209</v>
      </c>
      <c r="M10" s="27"/>
      <c r="N10" s="33"/>
      <c r="O10" s="33"/>
      <c r="P10" s="27"/>
    </row>
    <row r="11" spans="1:16" s="22" customFormat="1" ht="15" thickBot="1" x14ac:dyDescent="0.2">
      <c r="A11" s="156"/>
      <c r="B11" s="157"/>
      <c r="C11" s="158"/>
      <c r="D11" s="34"/>
      <c r="E11" s="27"/>
      <c r="F11" s="35"/>
      <c r="G11" s="27"/>
      <c r="H11" s="27"/>
      <c r="I11" s="27"/>
      <c r="J11" s="27"/>
      <c r="K11" s="27"/>
      <c r="L11" s="35"/>
      <c r="M11" s="27"/>
      <c r="N11" s="33"/>
      <c r="O11" s="27"/>
      <c r="P11" s="27"/>
    </row>
    <row r="12" spans="1:16" ht="11.25" customHeight="1" x14ac:dyDescent="0.15">
      <c r="A12" s="261" t="s">
        <v>0</v>
      </c>
      <c r="B12" s="263" t="s">
        <v>1</v>
      </c>
      <c r="C12" s="265" t="s">
        <v>2</v>
      </c>
      <c r="D12" s="267" t="s">
        <v>3</v>
      </c>
      <c r="E12" s="269" t="s">
        <v>4</v>
      </c>
      <c r="F12" s="271" t="s">
        <v>5</v>
      </c>
      <c r="G12" s="253"/>
      <c r="H12" s="253"/>
      <c r="I12" s="253"/>
      <c r="J12" s="253"/>
      <c r="K12" s="254"/>
      <c r="L12" s="252" t="s">
        <v>6</v>
      </c>
      <c r="M12" s="253"/>
      <c r="N12" s="253"/>
      <c r="O12" s="253"/>
      <c r="P12" s="254"/>
    </row>
    <row r="13" spans="1:16" ht="77.25" customHeight="1" x14ac:dyDescent="0.15">
      <c r="A13" s="262"/>
      <c r="B13" s="264"/>
      <c r="C13" s="266"/>
      <c r="D13" s="268"/>
      <c r="E13" s="270"/>
      <c r="F13" s="160" t="s">
        <v>7</v>
      </c>
      <c r="G13" s="4" t="s">
        <v>41</v>
      </c>
      <c r="H13" s="4" t="s">
        <v>42</v>
      </c>
      <c r="I13" s="4" t="s">
        <v>43</v>
      </c>
      <c r="J13" s="4" t="s">
        <v>44</v>
      </c>
      <c r="K13" s="5" t="s">
        <v>45</v>
      </c>
      <c r="L13" s="6" t="s">
        <v>8</v>
      </c>
      <c r="M13" s="4" t="s">
        <v>42</v>
      </c>
      <c r="N13" s="4" t="s">
        <v>43</v>
      </c>
      <c r="O13" s="4" t="s">
        <v>44</v>
      </c>
      <c r="P13" s="5" t="s">
        <v>46</v>
      </c>
    </row>
    <row r="14" spans="1:16" s="36" customFormat="1" ht="12" thickBot="1" x14ac:dyDescent="0.2">
      <c r="A14" s="38"/>
      <c r="B14" s="39"/>
      <c r="C14" s="210" t="s">
        <v>117</v>
      </c>
      <c r="D14" s="41"/>
      <c r="E14" s="42"/>
      <c r="F14" s="43"/>
      <c r="G14" s="44"/>
      <c r="H14" s="44"/>
      <c r="I14" s="45"/>
      <c r="J14" s="44"/>
      <c r="K14" s="46"/>
      <c r="L14" s="47"/>
      <c r="M14" s="44"/>
      <c r="N14" s="44"/>
      <c r="O14" s="44"/>
      <c r="P14" s="46"/>
    </row>
    <row r="15" spans="1:16" s="10" customFormat="1" ht="12.75" x14ac:dyDescent="0.15">
      <c r="A15" s="125" t="s">
        <v>11</v>
      </c>
      <c r="B15" s="126" t="s">
        <v>92</v>
      </c>
      <c r="C15" s="209" t="s">
        <v>93</v>
      </c>
      <c r="D15" s="127" t="s">
        <v>58</v>
      </c>
      <c r="E15" s="128">
        <v>311</v>
      </c>
      <c r="F15" s="129"/>
      <c r="G15" s="130"/>
      <c r="H15" s="130"/>
      <c r="I15" s="130"/>
      <c r="J15" s="130"/>
      <c r="K15" s="131"/>
      <c r="L15" s="132"/>
      <c r="M15" s="130"/>
      <c r="N15" s="130"/>
      <c r="O15" s="130"/>
      <c r="P15" s="131"/>
    </row>
    <row r="16" spans="1:16" s="37" customFormat="1" x14ac:dyDescent="0.15">
      <c r="A16" s="133"/>
      <c r="B16" s="134"/>
      <c r="C16" s="151" t="s">
        <v>98</v>
      </c>
      <c r="D16" s="135" t="s">
        <v>50</v>
      </c>
      <c r="E16" s="136">
        <f>E15</f>
        <v>311</v>
      </c>
      <c r="F16" s="137"/>
      <c r="G16" s="138"/>
      <c r="H16" s="138"/>
      <c r="I16" s="138"/>
      <c r="J16" s="138"/>
      <c r="K16" s="139"/>
      <c r="L16" s="140"/>
      <c r="M16" s="138"/>
      <c r="N16" s="138"/>
      <c r="O16" s="138"/>
      <c r="P16" s="139"/>
    </row>
    <row r="17" spans="1:16" s="37" customFormat="1" x14ac:dyDescent="0.15">
      <c r="A17" s="133"/>
      <c r="B17" s="134"/>
      <c r="C17" s="151" t="s">
        <v>94</v>
      </c>
      <c r="D17" s="192" t="s">
        <v>16</v>
      </c>
      <c r="E17" s="193">
        <v>1</v>
      </c>
      <c r="F17" s="194"/>
      <c r="G17" s="195"/>
      <c r="H17" s="195"/>
      <c r="I17" s="195"/>
      <c r="J17" s="195"/>
      <c r="K17" s="196"/>
      <c r="L17" s="197"/>
      <c r="M17" s="195"/>
      <c r="N17" s="195"/>
      <c r="O17" s="195"/>
      <c r="P17" s="196"/>
    </row>
    <row r="18" spans="1:16" s="10" customFormat="1" x14ac:dyDescent="0.15">
      <c r="A18" s="133"/>
      <c r="B18" s="134"/>
      <c r="C18" s="191" t="s">
        <v>95</v>
      </c>
      <c r="D18" s="135" t="s">
        <v>16</v>
      </c>
      <c r="E18" s="139">
        <v>1</v>
      </c>
      <c r="F18" s="140"/>
      <c r="G18" s="138"/>
      <c r="H18" s="138"/>
      <c r="I18" s="138"/>
      <c r="J18" s="138"/>
      <c r="K18" s="139"/>
      <c r="L18" s="140"/>
      <c r="M18" s="138"/>
      <c r="N18" s="138"/>
      <c r="O18" s="138"/>
      <c r="P18" s="139"/>
    </row>
    <row r="19" spans="1:16" s="10" customFormat="1" x14ac:dyDescent="0.15">
      <c r="A19" s="133" t="s">
        <v>22</v>
      </c>
      <c r="B19" s="204" t="s">
        <v>96</v>
      </c>
      <c r="C19" s="176" t="s">
        <v>97</v>
      </c>
      <c r="D19" s="198" t="s">
        <v>58</v>
      </c>
      <c r="E19" s="202">
        <v>48</v>
      </c>
      <c r="F19" s="203"/>
      <c r="G19" s="201"/>
      <c r="H19" s="201"/>
      <c r="I19" s="201"/>
      <c r="J19" s="201"/>
      <c r="K19" s="202"/>
      <c r="L19" s="203"/>
      <c r="M19" s="201"/>
      <c r="N19" s="201"/>
      <c r="O19" s="201"/>
      <c r="P19" s="202"/>
    </row>
    <row r="20" spans="1:16" s="10" customFormat="1" x14ac:dyDescent="0.15">
      <c r="A20" s="133"/>
      <c r="B20" s="134"/>
      <c r="C20" s="151" t="s">
        <v>99</v>
      </c>
      <c r="D20" s="135" t="s">
        <v>50</v>
      </c>
      <c r="E20" s="136">
        <f>E19</f>
        <v>48</v>
      </c>
      <c r="F20" s="137"/>
      <c r="G20" s="138"/>
      <c r="H20" s="138"/>
      <c r="I20" s="138"/>
      <c r="J20" s="138"/>
      <c r="K20" s="139"/>
      <c r="L20" s="140"/>
      <c r="M20" s="138"/>
      <c r="N20" s="138"/>
      <c r="O20" s="138"/>
      <c r="P20" s="139"/>
    </row>
    <row r="21" spans="1:16" s="10" customFormat="1" x14ac:dyDescent="0.15">
      <c r="A21" s="133"/>
      <c r="B21" s="134"/>
      <c r="C21" s="151" t="s">
        <v>94</v>
      </c>
      <c r="D21" s="135" t="s">
        <v>16</v>
      </c>
      <c r="E21" s="136">
        <v>1</v>
      </c>
      <c r="F21" s="137"/>
      <c r="G21" s="138"/>
      <c r="H21" s="138"/>
      <c r="I21" s="138"/>
      <c r="J21" s="138"/>
      <c r="K21" s="139"/>
      <c r="L21" s="140"/>
      <c r="M21" s="138"/>
      <c r="N21" s="138"/>
      <c r="O21" s="138"/>
      <c r="P21" s="139"/>
    </row>
    <row r="22" spans="1:16" s="10" customFormat="1" x14ac:dyDescent="0.15">
      <c r="A22" s="133"/>
      <c r="B22" s="134"/>
      <c r="C22" s="177" t="s">
        <v>95</v>
      </c>
      <c r="D22" s="135" t="s">
        <v>16</v>
      </c>
      <c r="E22" s="136">
        <v>1</v>
      </c>
      <c r="F22" s="137"/>
      <c r="G22" s="138"/>
      <c r="H22" s="138"/>
      <c r="I22" s="138"/>
      <c r="J22" s="138"/>
      <c r="K22" s="139"/>
      <c r="L22" s="140"/>
      <c r="M22" s="138"/>
      <c r="N22" s="138"/>
      <c r="O22" s="138"/>
      <c r="P22" s="139"/>
    </row>
    <row r="23" spans="1:16" s="10" customFormat="1" x14ac:dyDescent="0.15">
      <c r="A23" s="133" t="s">
        <v>14</v>
      </c>
      <c r="B23" s="204" t="s">
        <v>100</v>
      </c>
      <c r="C23" s="176" t="s">
        <v>101</v>
      </c>
      <c r="D23" s="198" t="s">
        <v>58</v>
      </c>
      <c r="E23" s="199">
        <v>54</v>
      </c>
      <c r="F23" s="200"/>
      <c r="G23" s="201"/>
      <c r="H23" s="201"/>
      <c r="I23" s="201"/>
      <c r="J23" s="201"/>
      <c r="K23" s="202"/>
      <c r="L23" s="203"/>
      <c r="M23" s="201"/>
      <c r="N23" s="201"/>
      <c r="O23" s="201"/>
      <c r="P23" s="202"/>
    </row>
    <row r="24" spans="1:16" s="10" customFormat="1" x14ac:dyDescent="0.15">
      <c r="A24" s="133"/>
      <c r="B24" s="134"/>
      <c r="C24" s="151" t="s">
        <v>104</v>
      </c>
      <c r="D24" s="135" t="s">
        <v>50</v>
      </c>
      <c r="E24" s="136">
        <f>E23</f>
        <v>54</v>
      </c>
      <c r="F24" s="137"/>
      <c r="G24" s="138"/>
      <c r="H24" s="138"/>
      <c r="I24" s="138"/>
      <c r="J24" s="138"/>
      <c r="K24" s="139"/>
      <c r="L24" s="140"/>
      <c r="M24" s="138"/>
      <c r="N24" s="138"/>
      <c r="O24" s="138"/>
      <c r="P24" s="139"/>
    </row>
    <row r="25" spans="1:16" s="10" customFormat="1" x14ac:dyDescent="0.15">
      <c r="A25" s="133"/>
      <c r="B25" s="134"/>
      <c r="C25" s="151" t="s">
        <v>94</v>
      </c>
      <c r="D25" s="135" t="s">
        <v>16</v>
      </c>
      <c r="E25" s="136">
        <v>1</v>
      </c>
      <c r="F25" s="137"/>
      <c r="G25" s="138"/>
      <c r="H25" s="138"/>
      <c r="I25" s="138"/>
      <c r="J25" s="138"/>
      <c r="K25" s="139"/>
      <c r="L25" s="140"/>
      <c r="M25" s="138"/>
      <c r="N25" s="138"/>
      <c r="O25" s="138"/>
      <c r="P25" s="139"/>
    </row>
    <row r="26" spans="1:16" s="10" customFormat="1" x14ac:dyDescent="0.15">
      <c r="A26" s="133"/>
      <c r="B26" s="134"/>
      <c r="C26" s="177" t="s">
        <v>95</v>
      </c>
      <c r="D26" s="135" t="s">
        <v>16</v>
      </c>
      <c r="E26" s="136">
        <v>1</v>
      </c>
      <c r="F26" s="137"/>
      <c r="G26" s="138"/>
      <c r="H26" s="138"/>
      <c r="I26" s="138"/>
      <c r="J26" s="138"/>
      <c r="K26" s="139"/>
      <c r="L26" s="140"/>
      <c r="M26" s="138"/>
      <c r="N26" s="138"/>
      <c r="O26" s="138"/>
      <c r="P26" s="139"/>
    </row>
    <row r="27" spans="1:16" s="10" customFormat="1" x14ac:dyDescent="0.15">
      <c r="A27" s="133" t="s">
        <v>15</v>
      </c>
      <c r="B27" s="204" t="s">
        <v>102</v>
      </c>
      <c r="C27" s="176" t="s">
        <v>103</v>
      </c>
      <c r="D27" s="198" t="s">
        <v>58</v>
      </c>
      <c r="E27" s="199">
        <v>55</v>
      </c>
      <c r="F27" s="200"/>
      <c r="G27" s="201"/>
      <c r="H27" s="201"/>
      <c r="I27" s="201"/>
      <c r="J27" s="201"/>
      <c r="K27" s="202"/>
      <c r="L27" s="203"/>
      <c r="M27" s="201"/>
      <c r="N27" s="201"/>
      <c r="O27" s="201"/>
      <c r="P27" s="202"/>
    </row>
    <row r="28" spans="1:16" s="10" customFormat="1" x14ac:dyDescent="0.15">
      <c r="A28" s="133"/>
      <c r="B28" s="134"/>
      <c r="C28" s="151" t="s">
        <v>105</v>
      </c>
      <c r="D28" s="135" t="s">
        <v>50</v>
      </c>
      <c r="E28" s="136">
        <f>E27</f>
        <v>55</v>
      </c>
      <c r="F28" s="137"/>
      <c r="G28" s="138"/>
      <c r="H28" s="138"/>
      <c r="I28" s="138"/>
      <c r="J28" s="138"/>
      <c r="K28" s="139"/>
      <c r="L28" s="140"/>
      <c r="M28" s="138"/>
      <c r="N28" s="138"/>
      <c r="O28" s="138"/>
      <c r="P28" s="139"/>
    </row>
    <row r="29" spans="1:16" s="10" customFormat="1" x14ac:dyDescent="0.15">
      <c r="A29" s="133"/>
      <c r="B29" s="134"/>
      <c r="C29" s="151" t="s">
        <v>94</v>
      </c>
      <c r="D29" s="135" t="s">
        <v>16</v>
      </c>
      <c r="E29" s="136">
        <v>1</v>
      </c>
      <c r="F29" s="137"/>
      <c r="G29" s="138"/>
      <c r="H29" s="138"/>
      <c r="I29" s="138"/>
      <c r="J29" s="138"/>
      <c r="K29" s="139"/>
      <c r="L29" s="140"/>
      <c r="M29" s="138"/>
      <c r="N29" s="138"/>
      <c r="O29" s="138"/>
      <c r="P29" s="139"/>
    </row>
    <row r="30" spans="1:16" s="10" customFormat="1" x14ac:dyDescent="0.15">
      <c r="A30" s="133"/>
      <c r="B30" s="134"/>
      <c r="C30" s="177" t="s">
        <v>95</v>
      </c>
      <c r="D30" s="135" t="s">
        <v>16</v>
      </c>
      <c r="E30" s="136">
        <v>1</v>
      </c>
      <c r="F30" s="137"/>
      <c r="G30" s="138"/>
      <c r="H30" s="138"/>
      <c r="I30" s="138"/>
      <c r="J30" s="138"/>
      <c r="K30" s="139"/>
      <c r="L30" s="140"/>
      <c r="M30" s="138"/>
      <c r="N30" s="138"/>
      <c r="O30" s="138"/>
      <c r="P30" s="139"/>
    </row>
    <row r="31" spans="1:16" s="10" customFormat="1" x14ac:dyDescent="0.15">
      <c r="A31" s="133" t="s">
        <v>12</v>
      </c>
      <c r="B31" s="204" t="s">
        <v>122</v>
      </c>
      <c r="C31" s="176" t="s">
        <v>123</v>
      </c>
      <c r="D31" s="198" t="s">
        <v>58</v>
      </c>
      <c r="E31" s="199">
        <v>62</v>
      </c>
      <c r="F31" s="200"/>
      <c r="G31" s="201"/>
      <c r="H31" s="201"/>
      <c r="I31" s="201"/>
      <c r="J31" s="201"/>
      <c r="K31" s="202"/>
      <c r="L31" s="203"/>
      <c r="M31" s="201"/>
      <c r="N31" s="201"/>
      <c r="O31" s="201"/>
      <c r="P31" s="202"/>
    </row>
    <row r="32" spans="1:16" s="10" customFormat="1" x14ac:dyDescent="0.15">
      <c r="A32" s="133"/>
      <c r="B32" s="134"/>
      <c r="C32" s="151" t="s">
        <v>143</v>
      </c>
      <c r="D32" s="135" t="s">
        <v>50</v>
      </c>
      <c r="E32" s="136">
        <f>E31</f>
        <v>62</v>
      </c>
      <c r="F32" s="137"/>
      <c r="G32" s="138"/>
      <c r="H32" s="138"/>
      <c r="I32" s="138"/>
      <c r="J32" s="138"/>
      <c r="K32" s="139"/>
      <c r="L32" s="140"/>
      <c r="M32" s="138"/>
      <c r="N32" s="138"/>
      <c r="O32" s="138"/>
      <c r="P32" s="139"/>
    </row>
    <row r="33" spans="1:16" s="10" customFormat="1" x14ac:dyDescent="0.15">
      <c r="A33" s="133"/>
      <c r="B33" s="134"/>
      <c r="C33" s="151" t="s">
        <v>94</v>
      </c>
      <c r="D33" s="135" t="s">
        <v>16</v>
      </c>
      <c r="E33" s="136">
        <v>1</v>
      </c>
      <c r="F33" s="137"/>
      <c r="G33" s="138"/>
      <c r="H33" s="138"/>
      <c r="I33" s="138"/>
      <c r="J33" s="138"/>
      <c r="K33" s="139"/>
      <c r="L33" s="140"/>
      <c r="M33" s="138"/>
      <c r="N33" s="138"/>
      <c r="O33" s="138"/>
      <c r="P33" s="139"/>
    </row>
    <row r="34" spans="1:16" s="10" customFormat="1" x14ac:dyDescent="0.15">
      <c r="A34" s="133"/>
      <c r="B34" s="134"/>
      <c r="C34" s="177" t="s">
        <v>95</v>
      </c>
      <c r="D34" s="135" t="s">
        <v>16</v>
      </c>
      <c r="E34" s="136">
        <v>1</v>
      </c>
      <c r="F34" s="137"/>
      <c r="G34" s="138"/>
      <c r="H34" s="138"/>
      <c r="I34" s="138"/>
      <c r="J34" s="138"/>
      <c r="K34" s="139"/>
      <c r="L34" s="140"/>
      <c r="M34" s="138"/>
      <c r="N34" s="138"/>
      <c r="O34" s="138"/>
      <c r="P34" s="139"/>
    </row>
    <row r="35" spans="1:16" s="10" customFormat="1" ht="22.5" x14ac:dyDescent="0.15">
      <c r="A35" s="133" t="s">
        <v>23</v>
      </c>
      <c r="B35" s="208" t="s">
        <v>51</v>
      </c>
      <c r="C35" s="176" t="s">
        <v>160</v>
      </c>
      <c r="D35" s="142" t="s">
        <v>13</v>
      </c>
      <c r="E35" s="136">
        <v>2</v>
      </c>
      <c r="F35" s="137"/>
      <c r="G35" s="138"/>
      <c r="H35" s="138"/>
      <c r="I35" s="138"/>
      <c r="J35" s="138"/>
      <c r="K35" s="139"/>
      <c r="L35" s="140"/>
      <c r="M35" s="138"/>
      <c r="N35" s="138"/>
      <c r="O35" s="138"/>
      <c r="P35" s="139"/>
    </row>
    <row r="36" spans="1:16" s="10" customFormat="1" ht="22.5" x14ac:dyDescent="0.15">
      <c r="A36" s="133"/>
      <c r="B36" s="134"/>
      <c r="C36" s="177" t="s">
        <v>161</v>
      </c>
      <c r="D36" s="135" t="s">
        <v>162</v>
      </c>
      <c r="E36" s="136">
        <v>8</v>
      </c>
      <c r="F36" s="137"/>
      <c r="G36" s="138"/>
      <c r="H36" s="138"/>
      <c r="I36" s="138"/>
      <c r="J36" s="138"/>
      <c r="K36" s="139"/>
      <c r="L36" s="140"/>
      <c r="M36" s="138"/>
      <c r="N36" s="138"/>
      <c r="O36" s="138"/>
      <c r="P36" s="139"/>
    </row>
    <row r="37" spans="1:16" s="10" customFormat="1" ht="33.75" x14ac:dyDescent="0.15">
      <c r="A37" s="133"/>
      <c r="B37" s="208"/>
      <c r="C37" s="178" t="s">
        <v>106</v>
      </c>
      <c r="D37" s="135" t="s">
        <v>13</v>
      </c>
      <c r="E37" s="136">
        <f>E35</f>
        <v>2</v>
      </c>
      <c r="F37" s="137"/>
      <c r="G37" s="138"/>
      <c r="H37" s="138"/>
      <c r="I37" s="138"/>
      <c r="J37" s="138"/>
      <c r="K37" s="139"/>
      <c r="L37" s="140"/>
      <c r="M37" s="138"/>
      <c r="N37" s="138"/>
      <c r="O37" s="138"/>
      <c r="P37" s="139"/>
    </row>
    <row r="38" spans="1:16" s="10" customFormat="1" ht="22.5" x14ac:dyDescent="0.15">
      <c r="A38" s="133"/>
      <c r="B38" s="134"/>
      <c r="C38" s="178" t="s">
        <v>107</v>
      </c>
      <c r="D38" s="135" t="s">
        <v>13</v>
      </c>
      <c r="E38" s="136">
        <f>E35</f>
        <v>2</v>
      </c>
      <c r="F38" s="137"/>
      <c r="G38" s="138"/>
      <c r="H38" s="138"/>
      <c r="I38" s="138"/>
      <c r="J38" s="138"/>
      <c r="K38" s="139"/>
      <c r="L38" s="140"/>
      <c r="M38" s="138"/>
      <c r="N38" s="138"/>
      <c r="O38" s="138"/>
      <c r="P38" s="139"/>
    </row>
    <row r="39" spans="1:16" s="10" customFormat="1" ht="22.5" x14ac:dyDescent="0.15">
      <c r="A39" s="133"/>
      <c r="B39" s="134"/>
      <c r="C39" s="178" t="s">
        <v>108</v>
      </c>
      <c r="D39" s="135" t="s">
        <v>13</v>
      </c>
      <c r="E39" s="136">
        <f>E35</f>
        <v>2</v>
      </c>
      <c r="F39" s="137"/>
      <c r="G39" s="138"/>
      <c r="H39" s="138"/>
      <c r="I39" s="138"/>
      <c r="J39" s="138"/>
      <c r="K39" s="139"/>
      <c r="L39" s="140"/>
      <c r="M39" s="138"/>
      <c r="N39" s="138"/>
      <c r="O39" s="138"/>
      <c r="P39" s="139"/>
    </row>
    <row r="40" spans="1:16" s="10" customFormat="1" ht="25.5" x14ac:dyDescent="0.15">
      <c r="A40" s="133"/>
      <c r="B40" s="134"/>
      <c r="C40" s="205" t="s">
        <v>163</v>
      </c>
      <c r="D40" s="135" t="s">
        <v>16</v>
      </c>
      <c r="E40" s="136">
        <f>E35</f>
        <v>2</v>
      </c>
      <c r="F40" s="137"/>
      <c r="G40" s="138"/>
      <c r="H40" s="138"/>
      <c r="I40" s="138"/>
      <c r="J40" s="138"/>
      <c r="K40" s="139"/>
      <c r="L40" s="140"/>
      <c r="M40" s="138"/>
      <c r="N40" s="138"/>
      <c r="O40" s="138"/>
      <c r="P40" s="139"/>
    </row>
    <row r="41" spans="1:16" s="10" customFormat="1" ht="22.5" x14ac:dyDescent="0.15">
      <c r="A41" s="133" t="s">
        <v>24</v>
      </c>
      <c r="B41" s="208" t="s">
        <v>51</v>
      </c>
      <c r="C41" s="176" t="s">
        <v>164</v>
      </c>
      <c r="D41" s="142" t="s">
        <v>13</v>
      </c>
      <c r="E41" s="136">
        <v>1</v>
      </c>
      <c r="F41" s="137"/>
      <c r="G41" s="138"/>
      <c r="H41" s="138"/>
      <c r="I41" s="138"/>
      <c r="J41" s="138"/>
      <c r="K41" s="139"/>
      <c r="L41" s="140"/>
      <c r="M41" s="138"/>
      <c r="N41" s="138"/>
      <c r="O41" s="138"/>
      <c r="P41" s="139"/>
    </row>
    <row r="42" spans="1:16" s="10" customFormat="1" ht="22.5" x14ac:dyDescent="0.15">
      <c r="A42" s="133"/>
      <c r="B42" s="134"/>
      <c r="C42" s="177" t="s">
        <v>161</v>
      </c>
      <c r="D42" s="135" t="s">
        <v>162</v>
      </c>
      <c r="E42" s="136">
        <v>7</v>
      </c>
      <c r="F42" s="137"/>
      <c r="G42" s="138"/>
      <c r="H42" s="138"/>
      <c r="I42" s="138"/>
      <c r="J42" s="138"/>
      <c r="K42" s="139"/>
      <c r="L42" s="140"/>
      <c r="M42" s="138"/>
      <c r="N42" s="138"/>
      <c r="O42" s="138"/>
      <c r="P42" s="139"/>
    </row>
    <row r="43" spans="1:16" s="10" customFormat="1" ht="33.75" x14ac:dyDescent="0.15">
      <c r="A43" s="133"/>
      <c r="B43" s="208"/>
      <c r="C43" s="178" t="s">
        <v>106</v>
      </c>
      <c r="D43" s="135" t="s">
        <v>13</v>
      </c>
      <c r="E43" s="136">
        <f>E41</f>
        <v>1</v>
      </c>
      <c r="F43" s="137"/>
      <c r="G43" s="138"/>
      <c r="H43" s="138"/>
      <c r="I43" s="138"/>
      <c r="J43" s="138"/>
      <c r="K43" s="139"/>
      <c r="L43" s="140"/>
      <c r="M43" s="138"/>
      <c r="N43" s="138"/>
      <c r="O43" s="138"/>
      <c r="P43" s="139"/>
    </row>
    <row r="44" spans="1:16" s="10" customFormat="1" ht="22.5" x14ac:dyDescent="0.15">
      <c r="A44" s="133"/>
      <c r="B44" s="134"/>
      <c r="C44" s="178" t="s">
        <v>107</v>
      </c>
      <c r="D44" s="135" t="s">
        <v>13</v>
      </c>
      <c r="E44" s="136">
        <f>E41</f>
        <v>1</v>
      </c>
      <c r="F44" s="137"/>
      <c r="G44" s="138"/>
      <c r="H44" s="138"/>
      <c r="I44" s="138"/>
      <c r="J44" s="138"/>
      <c r="K44" s="139"/>
      <c r="L44" s="140"/>
      <c r="M44" s="138"/>
      <c r="N44" s="138"/>
      <c r="O44" s="138"/>
      <c r="P44" s="139"/>
    </row>
    <row r="45" spans="1:16" s="10" customFormat="1" ht="22.5" x14ac:dyDescent="0.15">
      <c r="A45" s="133"/>
      <c r="B45" s="134"/>
      <c r="C45" s="178" t="s">
        <v>108</v>
      </c>
      <c r="D45" s="135" t="s">
        <v>13</v>
      </c>
      <c r="E45" s="136">
        <f>E41</f>
        <v>1</v>
      </c>
      <c r="F45" s="137"/>
      <c r="G45" s="138"/>
      <c r="H45" s="138"/>
      <c r="I45" s="138"/>
      <c r="J45" s="138"/>
      <c r="K45" s="139"/>
      <c r="L45" s="140"/>
      <c r="M45" s="138"/>
      <c r="N45" s="138"/>
      <c r="O45" s="138"/>
      <c r="P45" s="139"/>
    </row>
    <row r="46" spans="1:16" s="10" customFormat="1" ht="25.5" x14ac:dyDescent="0.15">
      <c r="A46" s="133"/>
      <c r="B46" s="134"/>
      <c r="C46" s="205" t="s">
        <v>163</v>
      </c>
      <c r="D46" s="135" t="s">
        <v>16</v>
      </c>
      <c r="E46" s="136">
        <f>E41</f>
        <v>1</v>
      </c>
      <c r="F46" s="137"/>
      <c r="G46" s="138"/>
      <c r="H46" s="138"/>
      <c r="I46" s="138"/>
      <c r="J46" s="138"/>
      <c r="K46" s="139"/>
      <c r="L46" s="140"/>
      <c r="M46" s="138"/>
      <c r="N46" s="138"/>
      <c r="O46" s="138"/>
      <c r="P46" s="139"/>
    </row>
    <row r="47" spans="1:16" s="10" customFormat="1" ht="22.5" x14ac:dyDescent="0.15">
      <c r="A47" s="133" t="s">
        <v>25</v>
      </c>
      <c r="B47" s="208" t="s">
        <v>51</v>
      </c>
      <c r="C47" s="176" t="s">
        <v>165</v>
      </c>
      <c r="D47" s="142" t="s">
        <v>13</v>
      </c>
      <c r="E47" s="136">
        <v>3</v>
      </c>
      <c r="F47" s="137"/>
      <c r="G47" s="138"/>
      <c r="H47" s="138"/>
      <c r="I47" s="138"/>
      <c r="J47" s="138"/>
      <c r="K47" s="139"/>
      <c r="L47" s="140"/>
      <c r="M47" s="138"/>
      <c r="N47" s="138"/>
      <c r="O47" s="138"/>
      <c r="P47" s="139"/>
    </row>
    <row r="48" spans="1:16" s="10" customFormat="1" ht="22.5" x14ac:dyDescent="0.15">
      <c r="A48" s="133"/>
      <c r="B48" s="134"/>
      <c r="C48" s="177" t="s">
        <v>161</v>
      </c>
      <c r="D48" s="135" t="s">
        <v>162</v>
      </c>
      <c r="E48" s="136">
        <v>24</v>
      </c>
      <c r="F48" s="137"/>
      <c r="G48" s="138"/>
      <c r="H48" s="138"/>
      <c r="I48" s="138"/>
      <c r="J48" s="138"/>
      <c r="K48" s="139"/>
      <c r="L48" s="140"/>
      <c r="M48" s="138"/>
      <c r="N48" s="138"/>
      <c r="O48" s="138"/>
      <c r="P48" s="139"/>
    </row>
    <row r="49" spans="1:16" s="10" customFormat="1" ht="33.75" x14ac:dyDescent="0.15">
      <c r="A49" s="133"/>
      <c r="B49" s="208"/>
      <c r="C49" s="178" t="s">
        <v>106</v>
      </c>
      <c r="D49" s="135" t="s">
        <v>13</v>
      </c>
      <c r="E49" s="136">
        <f>E47</f>
        <v>3</v>
      </c>
      <c r="F49" s="137"/>
      <c r="G49" s="138"/>
      <c r="H49" s="138"/>
      <c r="I49" s="138"/>
      <c r="J49" s="138"/>
      <c r="K49" s="139"/>
      <c r="L49" s="140"/>
      <c r="M49" s="138"/>
      <c r="N49" s="138"/>
      <c r="O49" s="138"/>
      <c r="P49" s="139"/>
    </row>
    <row r="50" spans="1:16" s="10" customFormat="1" ht="22.5" x14ac:dyDescent="0.15">
      <c r="A50" s="133"/>
      <c r="B50" s="134"/>
      <c r="C50" s="178" t="s">
        <v>107</v>
      </c>
      <c r="D50" s="135" t="s">
        <v>13</v>
      </c>
      <c r="E50" s="136">
        <f>E47</f>
        <v>3</v>
      </c>
      <c r="F50" s="137"/>
      <c r="G50" s="138"/>
      <c r="H50" s="138"/>
      <c r="I50" s="138"/>
      <c r="J50" s="138"/>
      <c r="K50" s="139"/>
      <c r="L50" s="140"/>
      <c r="M50" s="138"/>
      <c r="N50" s="138"/>
      <c r="O50" s="138"/>
      <c r="P50" s="139"/>
    </row>
    <row r="51" spans="1:16" s="10" customFormat="1" ht="22.5" x14ac:dyDescent="0.15">
      <c r="A51" s="133"/>
      <c r="B51" s="134"/>
      <c r="C51" s="178" t="s">
        <v>108</v>
      </c>
      <c r="D51" s="135" t="s">
        <v>13</v>
      </c>
      <c r="E51" s="136">
        <f>E47</f>
        <v>3</v>
      </c>
      <c r="F51" s="137"/>
      <c r="G51" s="138"/>
      <c r="H51" s="138"/>
      <c r="I51" s="138"/>
      <c r="J51" s="138"/>
      <c r="K51" s="139"/>
      <c r="L51" s="140"/>
      <c r="M51" s="138"/>
      <c r="N51" s="138"/>
      <c r="O51" s="138"/>
      <c r="P51" s="139"/>
    </row>
    <row r="52" spans="1:16" s="10" customFormat="1" ht="25.5" x14ac:dyDescent="0.15">
      <c r="A52" s="133"/>
      <c r="B52" s="134"/>
      <c r="C52" s="205" t="s">
        <v>163</v>
      </c>
      <c r="D52" s="135" t="s">
        <v>16</v>
      </c>
      <c r="E52" s="136">
        <f>E47</f>
        <v>3</v>
      </c>
      <c r="F52" s="137"/>
      <c r="G52" s="138"/>
      <c r="H52" s="138"/>
      <c r="I52" s="138"/>
      <c r="J52" s="138"/>
      <c r="K52" s="139"/>
      <c r="L52" s="140"/>
      <c r="M52" s="138"/>
      <c r="N52" s="138"/>
      <c r="O52" s="138"/>
      <c r="P52" s="139"/>
    </row>
    <row r="53" spans="1:16" s="10" customFormat="1" ht="22.5" x14ac:dyDescent="0.15">
      <c r="A53" s="133" t="s">
        <v>26</v>
      </c>
      <c r="B53" s="208" t="s">
        <v>51</v>
      </c>
      <c r="C53" s="176" t="s">
        <v>166</v>
      </c>
      <c r="D53" s="142" t="s">
        <v>13</v>
      </c>
      <c r="E53" s="136">
        <v>1</v>
      </c>
      <c r="F53" s="137"/>
      <c r="G53" s="138"/>
      <c r="H53" s="138"/>
      <c r="I53" s="138"/>
      <c r="J53" s="138"/>
      <c r="K53" s="139"/>
      <c r="L53" s="140"/>
      <c r="M53" s="138"/>
      <c r="N53" s="138"/>
      <c r="O53" s="138"/>
      <c r="P53" s="139"/>
    </row>
    <row r="54" spans="1:16" s="10" customFormat="1" ht="22.5" x14ac:dyDescent="0.15">
      <c r="A54" s="133"/>
      <c r="B54" s="134"/>
      <c r="C54" s="177" t="s">
        <v>161</v>
      </c>
      <c r="D54" s="135" t="s">
        <v>162</v>
      </c>
      <c r="E54" s="136">
        <v>9</v>
      </c>
      <c r="F54" s="137"/>
      <c r="G54" s="138"/>
      <c r="H54" s="138"/>
      <c r="I54" s="138"/>
      <c r="J54" s="138"/>
      <c r="K54" s="139"/>
      <c r="L54" s="140"/>
      <c r="M54" s="138"/>
      <c r="N54" s="138"/>
      <c r="O54" s="138"/>
      <c r="P54" s="139"/>
    </row>
    <row r="55" spans="1:16" s="10" customFormat="1" ht="33.75" x14ac:dyDescent="0.15">
      <c r="A55" s="133"/>
      <c r="B55" s="208"/>
      <c r="C55" s="178" t="s">
        <v>106</v>
      </c>
      <c r="D55" s="135" t="s">
        <v>13</v>
      </c>
      <c r="E55" s="136">
        <f>E53</f>
        <v>1</v>
      </c>
      <c r="F55" s="137"/>
      <c r="G55" s="138"/>
      <c r="H55" s="138"/>
      <c r="I55" s="138"/>
      <c r="J55" s="138"/>
      <c r="K55" s="139"/>
      <c r="L55" s="140"/>
      <c r="M55" s="138"/>
      <c r="N55" s="138"/>
      <c r="O55" s="138"/>
      <c r="P55" s="139"/>
    </row>
    <row r="56" spans="1:16" s="10" customFormat="1" ht="22.5" x14ac:dyDescent="0.15">
      <c r="A56" s="133"/>
      <c r="B56" s="134"/>
      <c r="C56" s="178" t="s">
        <v>107</v>
      </c>
      <c r="D56" s="135" t="s">
        <v>13</v>
      </c>
      <c r="E56" s="136">
        <f>E53</f>
        <v>1</v>
      </c>
      <c r="F56" s="137"/>
      <c r="G56" s="138"/>
      <c r="H56" s="138"/>
      <c r="I56" s="138"/>
      <c r="J56" s="138"/>
      <c r="K56" s="139"/>
      <c r="L56" s="140"/>
      <c r="M56" s="138"/>
      <c r="N56" s="138"/>
      <c r="O56" s="138"/>
      <c r="P56" s="139"/>
    </row>
    <row r="57" spans="1:16" s="10" customFormat="1" ht="22.5" x14ac:dyDescent="0.15">
      <c r="A57" s="133"/>
      <c r="B57" s="134"/>
      <c r="C57" s="178" t="s">
        <v>108</v>
      </c>
      <c r="D57" s="135" t="s">
        <v>13</v>
      </c>
      <c r="E57" s="136">
        <f>E53</f>
        <v>1</v>
      </c>
      <c r="F57" s="137"/>
      <c r="G57" s="138"/>
      <c r="H57" s="138"/>
      <c r="I57" s="138"/>
      <c r="J57" s="138"/>
      <c r="K57" s="139"/>
      <c r="L57" s="140"/>
      <c r="M57" s="138"/>
      <c r="N57" s="138"/>
      <c r="O57" s="138"/>
      <c r="P57" s="139"/>
    </row>
    <row r="58" spans="1:16" s="10" customFormat="1" ht="25.5" x14ac:dyDescent="0.15">
      <c r="A58" s="133"/>
      <c r="B58" s="134"/>
      <c r="C58" s="205" t="s">
        <v>163</v>
      </c>
      <c r="D58" s="135" t="s">
        <v>16</v>
      </c>
      <c r="E58" s="136">
        <f>E53</f>
        <v>1</v>
      </c>
      <c r="F58" s="137"/>
      <c r="G58" s="138"/>
      <c r="H58" s="138"/>
      <c r="I58" s="138"/>
      <c r="J58" s="138"/>
      <c r="K58" s="139"/>
      <c r="L58" s="140"/>
      <c r="M58" s="138"/>
      <c r="N58" s="138"/>
      <c r="O58" s="138"/>
      <c r="P58" s="139"/>
    </row>
    <row r="59" spans="1:16" s="10" customFormat="1" ht="22.5" x14ac:dyDescent="0.15">
      <c r="A59" s="133" t="s">
        <v>87</v>
      </c>
      <c r="B59" s="208" t="s">
        <v>51</v>
      </c>
      <c r="C59" s="176" t="s">
        <v>167</v>
      </c>
      <c r="D59" s="142" t="s">
        <v>13</v>
      </c>
      <c r="E59" s="136">
        <v>5</v>
      </c>
      <c r="F59" s="137"/>
      <c r="G59" s="138"/>
      <c r="H59" s="138"/>
      <c r="I59" s="138"/>
      <c r="J59" s="138"/>
      <c r="K59" s="139"/>
      <c r="L59" s="140"/>
      <c r="M59" s="138"/>
      <c r="N59" s="138"/>
      <c r="O59" s="138"/>
      <c r="P59" s="139"/>
    </row>
    <row r="60" spans="1:16" s="10" customFormat="1" ht="22.5" x14ac:dyDescent="0.15">
      <c r="A60" s="133"/>
      <c r="B60" s="134"/>
      <c r="C60" s="177" t="s">
        <v>161</v>
      </c>
      <c r="D60" s="135" t="s">
        <v>162</v>
      </c>
      <c r="E60" s="136">
        <v>60</v>
      </c>
      <c r="F60" s="137"/>
      <c r="G60" s="138"/>
      <c r="H60" s="138"/>
      <c r="I60" s="138"/>
      <c r="J60" s="138"/>
      <c r="K60" s="139"/>
      <c r="L60" s="140"/>
      <c r="M60" s="138"/>
      <c r="N60" s="138"/>
      <c r="O60" s="138"/>
      <c r="P60" s="139"/>
    </row>
    <row r="61" spans="1:16" s="10" customFormat="1" ht="33.75" x14ac:dyDescent="0.15">
      <c r="A61" s="133"/>
      <c r="B61" s="208"/>
      <c r="C61" s="178" t="s">
        <v>106</v>
      </c>
      <c r="D61" s="135" t="s">
        <v>13</v>
      </c>
      <c r="E61" s="136">
        <f>E59</f>
        <v>5</v>
      </c>
      <c r="F61" s="137"/>
      <c r="G61" s="138"/>
      <c r="H61" s="138"/>
      <c r="I61" s="138"/>
      <c r="J61" s="138"/>
      <c r="K61" s="139"/>
      <c r="L61" s="140"/>
      <c r="M61" s="138"/>
      <c r="N61" s="138"/>
      <c r="O61" s="138"/>
      <c r="P61" s="139"/>
    </row>
    <row r="62" spans="1:16" s="10" customFormat="1" ht="22.5" x14ac:dyDescent="0.15">
      <c r="A62" s="133"/>
      <c r="B62" s="134"/>
      <c r="C62" s="178" t="s">
        <v>107</v>
      </c>
      <c r="D62" s="135" t="s">
        <v>13</v>
      </c>
      <c r="E62" s="136">
        <f>E59</f>
        <v>5</v>
      </c>
      <c r="F62" s="137"/>
      <c r="G62" s="138"/>
      <c r="H62" s="138"/>
      <c r="I62" s="138"/>
      <c r="J62" s="138"/>
      <c r="K62" s="139"/>
      <c r="L62" s="140"/>
      <c r="M62" s="138"/>
      <c r="N62" s="138"/>
      <c r="O62" s="138"/>
      <c r="P62" s="139"/>
    </row>
    <row r="63" spans="1:16" s="10" customFormat="1" ht="22.5" x14ac:dyDescent="0.15">
      <c r="A63" s="133"/>
      <c r="B63" s="134"/>
      <c r="C63" s="178" t="s">
        <v>108</v>
      </c>
      <c r="D63" s="135" t="s">
        <v>13</v>
      </c>
      <c r="E63" s="136">
        <f>E59</f>
        <v>5</v>
      </c>
      <c r="F63" s="137"/>
      <c r="G63" s="138"/>
      <c r="H63" s="138"/>
      <c r="I63" s="138"/>
      <c r="J63" s="138"/>
      <c r="K63" s="139"/>
      <c r="L63" s="140"/>
      <c r="M63" s="138"/>
      <c r="N63" s="138"/>
      <c r="O63" s="138"/>
      <c r="P63" s="139"/>
    </row>
    <row r="64" spans="1:16" s="10" customFormat="1" ht="25.5" x14ac:dyDescent="0.15">
      <c r="A64" s="133"/>
      <c r="B64" s="134"/>
      <c r="C64" s="205" t="s">
        <v>163</v>
      </c>
      <c r="D64" s="135" t="s">
        <v>16</v>
      </c>
      <c r="E64" s="136">
        <f>E59</f>
        <v>5</v>
      </c>
      <c r="F64" s="137"/>
      <c r="G64" s="138"/>
      <c r="H64" s="138"/>
      <c r="I64" s="138"/>
      <c r="J64" s="138"/>
      <c r="K64" s="139"/>
      <c r="L64" s="140"/>
      <c r="M64" s="138"/>
      <c r="N64" s="138"/>
      <c r="O64" s="138"/>
      <c r="P64" s="139"/>
    </row>
    <row r="65" spans="1:16" s="10" customFormat="1" ht="22.5" x14ac:dyDescent="0.15">
      <c r="A65" s="133" t="s">
        <v>55</v>
      </c>
      <c r="B65" s="208" t="s">
        <v>51</v>
      </c>
      <c r="C65" s="176" t="s">
        <v>168</v>
      </c>
      <c r="D65" s="142" t="s">
        <v>13</v>
      </c>
      <c r="E65" s="136">
        <v>6</v>
      </c>
      <c r="F65" s="137"/>
      <c r="G65" s="138"/>
      <c r="H65" s="138"/>
      <c r="I65" s="138"/>
      <c r="J65" s="138"/>
      <c r="K65" s="139"/>
      <c r="L65" s="140"/>
      <c r="M65" s="138"/>
      <c r="N65" s="138"/>
      <c r="O65" s="138"/>
      <c r="P65" s="139"/>
    </row>
    <row r="66" spans="1:16" s="10" customFormat="1" ht="22.5" x14ac:dyDescent="0.15">
      <c r="A66" s="133"/>
      <c r="B66" s="134"/>
      <c r="C66" s="177" t="s">
        <v>161</v>
      </c>
      <c r="D66" s="135" t="s">
        <v>162</v>
      </c>
      <c r="E66" s="136">
        <v>78</v>
      </c>
      <c r="F66" s="137"/>
      <c r="G66" s="138"/>
      <c r="H66" s="138"/>
      <c r="I66" s="138"/>
      <c r="J66" s="138"/>
      <c r="K66" s="139"/>
      <c r="L66" s="140"/>
      <c r="M66" s="138"/>
      <c r="N66" s="138"/>
      <c r="O66" s="138"/>
      <c r="P66" s="139"/>
    </row>
    <row r="67" spans="1:16" s="10" customFormat="1" ht="33.75" x14ac:dyDescent="0.15">
      <c r="A67" s="133"/>
      <c r="B67" s="208"/>
      <c r="C67" s="178" t="s">
        <v>106</v>
      </c>
      <c r="D67" s="135" t="s">
        <v>13</v>
      </c>
      <c r="E67" s="136">
        <f>E65</f>
        <v>6</v>
      </c>
      <c r="F67" s="137"/>
      <c r="G67" s="138"/>
      <c r="H67" s="138"/>
      <c r="I67" s="138"/>
      <c r="J67" s="138"/>
      <c r="K67" s="139"/>
      <c r="L67" s="140"/>
      <c r="M67" s="138"/>
      <c r="N67" s="138"/>
      <c r="O67" s="138"/>
      <c r="P67" s="139"/>
    </row>
    <row r="68" spans="1:16" s="10" customFormat="1" ht="22.5" x14ac:dyDescent="0.15">
      <c r="A68" s="133"/>
      <c r="B68" s="134"/>
      <c r="C68" s="178" t="s">
        <v>107</v>
      </c>
      <c r="D68" s="135" t="s">
        <v>13</v>
      </c>
      <c r="E68" s="136">
        <f>E65</f>
        <v>6</v>
      </c>
      <c r="F68" s="137"/>
      <c r="G68" s="138"/>
      <c r="H68" s="138"/>
      <c r="I68" s="138"/>
      <c r="J68" s="138"/>
      <c r="K68" s="139"/>
      <c r="L68" s="140"/>
      <c r="M68" s="138"/>
      <c r="N68" s="138"/>
      <c r="O68" s="138"/>
      <c r="P68" s="139"/>
    </row>
    <row r="69" spans="1:16" s="37" customFormat="1" ht="22.5" x14ac:dyDescent="0.15">
      <c r="A69" s="133"/>
      <c r="B69" s="134"/>
      <c r="C69" s="178" t="s">
        <v>108</v>
      </c>
      <c r="D69" s="135" t="s">
        <v>13</v>
      </c>
      <c r="E69" s="136">
        <f>E65</f>
        <v>6</v>
      </c>
      <c r="F69" s="137"/>
      <c r="G69" s="138"/>
      <c r="H69" s="138"/>
      <c r="I69" s="138"/>
      <c r="J69" s="138"/>
      <c r="K69" s="139"/>
      <c r="L69" s="140"/>
      <c r="M69" s="138"/>
      <c r="N69" s="138"/>
      <c r="O69" s="138"/>
      <c r="P69" s="139"/>
    </row>
    <row r="70" spans="1:16" s="37" customFormat="1" ht="25.5" x14ac:dyDescent="0.15">
      <c r="A70" s="133"/>
      <c r="B70" s="134"/>
      <c r="C70" s="205" t="s">
        <v>163</v>
      </c>
      <c r="D70" s="135" t="s">
        <v>16</v>
      </c>
      <c r="E70" s="136">
        <f>E65</f>
        <v>6</v>
      </c>
      <c r="F70" s="137"/>
      <c r="G70" s="138"/>
      <c r="H70" s="138"/>
      <c r="I70" s="138"/>
      <c r="J70" s="138"/>
      <c r="K70" s="139"/>
      <c r="L70" s="140"/>
      <c r="M70" s="138"/>
      <c r="N70" s="138"/>
      <c r="O70" s="138"/>
      <c r="P70" s="139"/>
    </row>
    <row r="71" spans="1:16" s="170" customFormat="1" ht="24.75" customHeight="1" x14ac:dyDescent="0.15">
      <c r="A71" s="133" t="s">
        <v>87</v>
      </c>
      <c r="B71" s="208" t="s">
        <v>51</v>
      </c>
      <c r="C71" s="176" t="s">
        <v>169</v>
      </c>
      <c r="D71" s="142" t="s">
        <v>13</v>
      </c>
      <c r="E71" s="136">
        <v>15</v>
      </c>
      <c r="F71" s="137"/>
      <c r="G71" s="138"/>
      <c r="H71" s="138"/>
      <c r="I71" s="138"/>
      <c r="J71" s="138"/>
      <c r="K71" s="139"/>
      <c r="L71" s="140"/>
      <c r="M71" s="138"/>
      <c r="N71" s="138"/>
      <c r="O71" s="138"/>
      <c r="P71" s="139"/>
    </row>
    <row r="72" spans="1:16" s="170" customFormat="1" ht="21" customHeight="1" x14ac:dyDescent="0.15">
      <c r="A72" s="133"/>
      <c r="B72" s="134"/>
      <c r="C72" s="177" t="s">
        <v>161</v>
      </c>
      <c r="D72" s="135" t="s">
        <v>162</v>
      </c>
      <c r="E72" s="136">
        <v>210</v>
      </c>
      <c r="F72" s="137"/>
      <c r="G72" s="138"/>
      <c r="H72" s="138"/>
      <c r="I72" s="138"/>
      <c r="J72" s="138"/>
      <c r="K72" s="139"/>
      <c r="L72" s="140"/>
      <c r="M72" s="138"/>
      <c r="N72" s="138"/>
      <c r="O72" s="138"/>
      <c r="P72" s="139"/>
    </row>
    <row r="73" spans="1:16" s="170" customFormat="1" ht="22.5" customHeight="1" x14ac:dyDescent="0.15">
      <c r="A73" s="133"/>
      <c r="B73" s="208"/>
      <c r="C73" s="178" t="s">
        <v>106</v>
      </c>
      <c r="D73" s="135" t="s">
        <v>13</v>
      </c>
      <c r="E73" s="136">
        <f>E71</f>
        <v>15</v>
      </c>
      <c r="F73" s="137"/>
      <c r="G73" s="138"/>
      <c r="H73" s="138"/>
      <c r="I73" s="138"/>
      <c r="J73" s="138"/>
      <c r="K73" s="139"/>
      <c r="L73" s="140"/>
      <c r="M73" s="138"/>
      <c r="N73" s="138"/>
      <c r="O73" s="138"/>
      <c r="P73" s="139"/>
    </row>
    <row r="74" spans="1:16" s="170" customFormat="1" ht="21.75" customHeight="1" x14ac:dyDescent="0.15">
      <c r="A74" s="133"/>
      <c r="B74" s="134"/>
      <c r="C74" s="178" t="s">
        <v>107</v>
      </c>
      <c r="D74" s="135" t="s">
        <v>13</v>
      </c>
      <c r="E74" s="136">
        <f>E71</f>
        <v>15</v>
      </c>
      <c r="F74" s="137"/>
      <c r="G74" s="138"/>
      <c r="H74" s="138"/>
      <c r="I74" s="138"/>
      <c r="J74" s="138"/>
      <c r="K74" s="139"/>
      <c r="L74" s="140"/>
      <c r="M74" s="138"/>
      <c r="N74" s="138"/>
      <c r="O74" s="138"/>
      <c r="P74" s="139"/>
    </row>
    <row r="75" spans="1:16" s="170" customFormat="1" ht="22.5" customHeight="1" x14ac:dyDescent="0.15">
      <c r="A75" s="133"/>
      <c r="B75" s="134"/>
      <c r="C75" s="178" t="s">
        <v>108</v>
      </c>
      <c r="D75" s="135" t="s">
        <v>13</v>
      </c>
      <c r="E75" s="136">
        <f>E71</f>
        <v>15</v>
      </c>
      <c r="F75" s="137"/>
      <c r="G75" s="138"/>
      <c r="H75" s="138"/>
      <c r="I75" s="138"/>
      <c r="J75" s="138"/>
      <c r="K75" s="139"/>
      <c r="L75" s="140"/>
      <c r="M75" s="138"/>
      <c r="N75" s="138"/>
      <c r="O75" s="138"/>
      <c r="P75" s="139"/>
    </row>
    <row r="76" spans="1:16" s="170" customFormat="1" ht="12" customHeight="1" x14ac:dyDescent="0.15">
      <c r="A76" s="133"/>
      <c r="B76" s="134"/>
      <c r="C76" s="205" t="s">
        <v>163</v>
      </c>
      <c r="D76" s="135" t="s">
        <v>16</v>
      </c>
      <c r="E76" s="136">
        <f>E71</f>
        <v>15</v>
      </c>
      <c r="F76" s="137"/>
      <c r="G76" s="138"/>
      <c r="H76" s="138"/>
      <c r="I76" s="138"/>
      <c r="J76" s="138"/>
      <c r="K76" s="139"/>
      <c r="L76" s="140"/>
      <c r="M76" s="138"/>
      <c r="N76" s="138"/>
      <c r="O76" s="138"/>
      <c r="P76" s="139"/>
    </row>
    <row r="77" spans="1:16" s="170" customFormat="1" ht="23.25" customHeight="1" x14ac:dyDescent="0.15">
      <c r="A77" s="133" t="s">
        <v>56</v>
      </c>
      <c r="B77" s="208" t="s">
        <v>51</v>
      </c>
      <c r="C77" s="176" t="s">
        <v>170</v>
      </c>
      <c r="D77" s="142" t="s">
        <v>13</v>
      </c>
      <c r="E77" s="136">
        <v>8</v>
      </c>
      <c r="F77" s="137"/>
      <c r="G77" s="138"/>
      <c r="H77" s="138"/>
      <c r="I77" s="138"/>
      <c r="J77" s="138"/>
      <c r="K77" s="139"/>
      <c r="L77" s="140"/>
      <c r="M77" s="138"/>
      <c r="N77" s="138"/>
      <c r="O77" s="138"/>
      <c r="P77" s="139"/>
    </row>
    <row r="78" spans="1:16" s="170" customFormat="1" ht="21.75" customHeight="1" x14ac:dyDescent="0.15">
      <c r="A78" s="133"/>
      <c r="B78" s="134"/>
      <c r="C78" s="176" t="s">
        <v>161</v>
      </c>
      <c r="D78" s="135" t="s">
        <v>162</v>
      </c>
      <c r="E78" s="136">
        <v>120</v>
      </c>
      <c r="F78" s="137"/>
      <c r="G78" s="138"/>
      <c r="H78" s="138"/>
      <c r="I78" s="138"/>
      <c r="J78" s="138"/>
      <c r="K78" s="139"/>
      <c r="L78" s="140"/>
      <c r="M78" s="138"/>
      <c r="N78" s="138"/>
      <c r="O78" s="138"/>
      <c r="P78" s="139"/>
    </row>
    <row r="79" spans="1:16" s="170" customFormat="1" ht="23.25" customHeight="1" x14ac:dyDescent="0.15">
      <c r="A79" s="133"/>
      <c r="B79" s="208"/>
      <c r="C79" s="178" t="s">
        <v>106</v>
      </c>
      <c r="D79" s="135" t="s">
        <v>13</v>
      </c>
      <c r="E79" s="136">
        <f>E77</f>
        <v>8</v>
      </c>
      <c r="F79" s="137"/>
      <c r="G79" s="138"/>
      <c r="H79" s="138"/>
      <c r="I79" s="138"/>
      <c r="J79" s="138"/>
      <c r="K79" s="139"/>
      <c r="L79" s="140"/>
      <c r="M79" s="138"/>
      <c r="N79" s="138"/>
      <c r="O79" s="138"/>
      <c r="P79" s="139"/>
    </row>
    <row r="80" spans="1:16" s="170" customFormat="1" ht="22.5" customHeight="1" x14ac:dyDescent="0.15">
      <c r="A80" s="133"/>
      <c r="B80" s="134"/>
      <c r="C80" s="178" t="s">
        <v>107</v>
      </c>
      <c r="D80" s="135" t="s">
        <v>13</v>
      </c>
      <c r="E80" s="136">
        <f>E77</f>
        <v>8</v>
      </c>
      <c r="F80" s="137"/>
      <c r="G80" s="138"/>
      <c r="H80" s="138"/>
      <c r="I80" s="138"/>
      <c r="J80" s="138"/>
      <c r="K80" s="139"/>
      <c r="L80" s="140"/>
      <c r="M80" s="138"/>
      <c r="N80" s="138"/>
      <c r="O80" s="138"/>
      <c r="P80" s="139"/>
    </row>
    <row r="81" spans="1:16" s="170" customFormat="1" ht="21.75" customHeight="1" x14ac:dyDescent="0.15">
      <c r="A81" s="133"/>
      <c r="B81" s="134"/>
      <c r="C81" s="178" t="s">
        <v>108</v>
      </c>
      <c r="D81" s="135" t="s">
        <v>13</v>
      </c>
      <c r="E81" s="136">
        <f>E77</f>
        <v>8</v>
      </c>
      <c r="F81" s="137"/>
      <c r="G81" s="138"/>
      <c r="H81" s="138"/>
      <c r="I81" s="138"/>
      <c r="J81" s="138"/>
      <c r="K81" s="139"/>
      <c r="L81" s="140"/>
      <c r="M81" s="138"/>
      <c r="N81" s="138"/>
      <c r="O81" s="138"/>
      <c r="P81" s="139"/>
    </row>
    <row r="82" spans="1:16" s="170" customFormat="1" ht="12" customHeight="1" x14ac:dyDescent="0.15">
      <c r="A82" s="133"/>
      <c r="B82" s="134"/>
      <c r="C82" s="205" t="s">
        <v>163</v>
      </c>
      <c r="D82" s="135" t="s">
        <v>16</v>
      </c>
      <c r="E82" s="136">
        <f>E77</f>
        <v>8</v>
      </c>
      <c r="F82" s="137"/>
      <c r="G82" s="138"/>
      <c r="H82" s="138"/>
      <c r="I82" s="138"/>
      <c r="J82" s="138"/>
      <c r="K82" s="139"/>
      <c r="L82" s="140"/>
      <c r="M82" s="138"/>
      <c r="N82" s="138"/>
      <c r="O82" s="138"/>
      <c r="P82" s="139"/>
    </row>
    <row r="83" spans="1:16" s="170" customFormat="1" ht="24" customHeight="1" x14ac:dyDescent="0.15">
      <c r="A83" s="133" t="s">
        <v>88</v>
      </c>
      <c r="B83" s="208" t="s">
        <v>51</v>
      </c>
      <c r="C83" s="176" t="s">
        <v>171</v>
      </c>
      <c r="D83" s="142" t="s">
        <v>13</v>
      </c>
      <c r="E83" s="136">
        <v>3</v>
      </c>
      <c r="F83" s="137"/>
      <c r="G83" s="138"/>
      <c r="H83" s="138"/>
      <c r="I83" s="138"/>
      <c r="J83" s="138"/>
      <c r="K83" s="139"/>
      <c r="L83" s="140"/>
      <c r="M83" s="138"/>
      <c r="N83" s="138"/>
      <c r="O83" s="138"/>
      <c r="P83" s="139"/>
    </row>
    <row r="84" spans="1:16" s="170" customFormat="1" ht="22.5" customHeight="1" x14ac:dyDescent="0.15">
      <c r="A84" s="133"/>
      <c r="B84" s="134"/>
      <c r="C84" s="177" t="s">
        <v>161</v>
      </c>
      <c r="D84" s="135" t="s">
        <v>162</v>
      </c>
      <c r="E84" s="136">
        <v>51</v>
      </c>
      <c r="F84" s="137"/>
      <c r="G84" s="138"/>
      <c r="H84" s="138"/>
      <c r="I84" s="138"/>
      <c r="J84" s="138"/>
      <c r="K84" s="139"/>
      <c r="L84" s="140"/>
      <c r="M84" s="138"/>
      <c r="N84" s="138"/>
      <c r="O84" s="138"/>
      <c r="P84" s="139"/>
    </row>
    <row r="85" spans="1:16" s="170" customFormat="1" ht="24" customHeight="1" x14ac:dyDescent="0.15">
      <c r="A85" s="133"/>
      <c r="B85" s="208"/>
      <c r="C85" s="178" t="s">
        <v>106</v>
      </c>
      <c r="D85" s="135" t="s">
        <v>13</v>
      </c>
      <c r="E85" s="136">
        <f>E83</f>
        <v>3</v>
      </c>
      <c r="F85" s="137"/>
      <c r="G85" s="138"/>
      <c r="H85" s="138"/>
      <c r="I85" s="138"/>
      <c r="J85" s="138"/>
      <c r="K85" s="139"/>
      <c r="L85" s="140"/>
      <c r="M85" s="138"/>
      <c r="N85" s="138"/>
      <c r="O85" s="138"/>
      <c r="P85" s="139"/>
    </row>
    <row r="86" spans="1:16" s="170" customFormat="1" ht="21.75" customHeight="1" x14ac:dyDescent="0.15">
      <c r="A86" s="133"/>
      <c r="B86" s="134"/>
      <c r="C86" s="178" t="s">
        <v>107</v>
      </c>
      <c r="D86" s="135" t="s">
        <v>13</v>
      </c>
      <c r="E86" s="136">
        <f>E83</f>
        <v>3</v>
      </c>
      <c r="F86" s="137"/>
      <c r="G86" s="138"/>
      <c r="H86" s="138"/>
      <c r="I86" s="138"/>
      <c r="J86" s="138"/>
      <c r="K86" s="139"/>
      <c r="L86" s="140"/>
      <c r="M86" s="138"/>
      <c r="N86" s="138"/>
      <c r="O86" s="138"/>
      <c r="P86" s="139"/>
    </row>
    <row r="87" spans="1:16" s="170" customFormat="1" ht="21.75" customHeight="1" x14ac:dyDescent="0.15">
      <c r="A87" s="133"/>
      <c r="B87" s="134"/>
      <c r="C87" s="178" t="s">
        <v>108</v>
      </c>
      <c r="D87" s="135" t="s">
        <v>13</v>
      </c>
      <c r="E87" s="136">
        <f>E83</f>
        <v>3</v>
      </c>
      <c r="F87" s="137"/>
      <c r="G87" s="138"/>
      <c r="H87" s="138"/>
      <c r="I87" s="138"/>
      <c r="J87" s="138"/>
      <c r="K87" s="139"/>
      <c r="L87" s="140"/>
      <c r="M87" s="138"/>
      <c r="N87" s="138"/>
      <c r="O87" s="138"/>
      <c r="P87" s="139"/>
    </row>
    <row r="88" spans="1:16" s="170" customFormat="1" ht="24.75" customHeight="1" x14ac:dyDescent="0.15">
      <c r="A88" s="133"/>
      <c r="B88" s="134"/>
      <c r="C88" s="205" t="s">
        <v>163</v>
      </c>
      <c r="D88" s="135" t="s">
        <v>16</v>
      </c>
      <c r="E88" s="136">
        <f>E83</f>
        <v>3</v>
      </c>
      <c r="F88" s="137"/>
      <c r="G88" s="138"/>
      <c r="H88" s="138"/>
      <c r="I88" s="138"/>
      <c r="J88" s="138"/>
      <c r="K88" s="139"/>
      <c r="L88" s="140"/>
      <c r="M88" s="138"/>
      <c r="N88" s="138"/>
      <c r="O88" s="138"/>
      <c r="P88" s="139"/>
    </row>
    <row r="89" spans="1:16" s="170" customFormat="1" ht="21.75" customHeight="1" x14ac:dyDescent="0.15">
      <c r="A89" s="133" t="s">
        <v>89</v>
      </c>
      <c r="B89" s="208" t="s">
        <v>51</v>
      </c>
      <c r="C89" s="176" t="s">
        <v>172</v>
      </c>
      <c r="D89" s="142" t="s">
        <v>13</v>
      </c>
      <c r="E89" s="136">
        <v>4</v>
      </c>
      <c r="F89" s="137"/>
      <c r="G89" s="138"/>
      <c r="H89" s="138"/>
      <c r="I89" s="138"/>
      <c r="J89" s="138"/>
      <c r="K89" s="139"/>
      <c r="L89" s="140"/>
      <c r="M89" s="138"/>
      <c r="N89" s="138"/>
      <c r="O89" s="138"/>
      <c r="P89" s="139"/>
    </row>
    <row r="90" spans="1:16" s="170" customFormat="1" ht="22.5" customHeight="1" x14ac:dyDescent="0.15">
      <c r="A90" s="133"/>
      <c r="B90" s="134"/>
      <c r="C90" s="177" t="s">
        <v>161</v>
      </c>
      <c r="D90" s="135" t="s">
        <v>162</v>
      </c>
      <c r="E90" s="136">
        <v>76</v>
      </c>
      <c r="F90" s="137"/>
      <c r="G90" s="138"/>
      <c r="H90" s="138"/>
      <c r="I90" s="138"/>
      <c r="J90" s="138"/>
      <c r="K90" s="139"/>
      <c r="L90" s="140"/>
      <c r="M90" s="138"/>
      <c r="N90" s="138"/>
      <c r="O90" s="138"/>
      <c r="P90" s="139"/>
    </row>
    <row r="91" spans="1:16" s="170" customFormat="1" ht="21.75" customHeight="1" x14ac:dyDescent="0.15">
      <c r="A91" s="133"/>
      <c r="B91" s="208"/>
      <c r="C91" s="178" t="s">
        <v>106</v>
      </c>
      <c r="D91" s="135" t="s">
        <v>13</v>
      </c>
      <c r="E91" s="136">
        <f>E89</f>
        <v>4</v>
      </c>
      <c r="F91" s="137"/>
      <c r="G91" s="138"/>
      <c r="H91" s="138"/>
      <c r="I91" s="138"/>
      <c r="J91" s="138"/>
      <c r="K91" s="139"/>
      <c r="L91" s="140"/>
      <c r="M91" s="138"/>
      <c r="N91" s="138"/>
      <c r="O91" s="138"/>
      <c r="P91" s="139"/>
    </row>
    <row r="92" spans="1:16" s="170" customFormat="1" ht="21.75" customHeight="1" x14ac:dyDescent="0.15">
      <c r="A92" s="133"/>
      <c r="B92" s="134"/>
      <c r="C92" s="178" t="s">
        <v>107</v>
      </c>
      <c r="D92" s="135" t="s">
        <v>13</v>
      </c>
      <c r="E92" s="136">
        <f>E89</f>
        <v>4</v>
      </c>
      <c r="F92" s="137"/>
      <c r="G92" s="138"/>
      <c r="H92" s="138"/>
      <c r="I92" s="138"/>
      <c r="J92" s="138"/>
      <c r="K92" s="139"/>
      <c r="L92" s="140"/>
      <c r="M92" s="138"/>
      <c r="N92" s="138"/>
      <c r="O92" s="138"/>
      <c r="P92" s="139"/>
    </row>
    <row r="93" spans="1:16" s="170" customFormat="1" ht="23.25" customHeight="1" x14ac:dyDescent="0.15">
      <c r="A93" s="133"/>
      <c r="B93" s="134"/>
      <c r="C93" s="178" t="s">
        <v>108</v>
      </c>
      <c r="D93" s="135" t="s">
        <v>13</v>
      </c>
      <c r="E93" s="136">
        <f>E89</f>
        <v>4</v>
      </c>
      <c r="F93" s="137"/>
      <c r="G93" s="138"/>
      <c r="H93" s="138"/>
      <c r="I93" s="138"/>
      <c r="J93" s="138"/>
      <c r="K93" s="139"/>
      <c r="L93" s="140"/>
      <c r="M93" s="138"/>
      <c r="N93" s="138"/>
      <c r="O93" s="138"/>
      <c r="P93" s="139"/>
    </row>
    <row r="94" spans="1:16" s="170" customFormat="1" ht="28.5" customHeight="1" x14ac:dyDescent="0.15">
      <c r="A94" s="133"/>
      <c r="B94" s="134"/>
      <c r="C94" s="205" t="s">
        <v>163</v>
      </c>
      <c r="D94" s="135" t="s">
        <v>16</v>
      </c>
      <c r="E94" s="136">
        <f>E89</f>
        <v>4</v>
      </c>
      <c r="F94" s="137"/>
      <c r="G94" s="138"/>
      <c r="H94" s="138"/>
      <c r="I94" s="138"/>
      <c r="J94" s="138"/>
      <c r="K94" s="139"/>
      <c r="L94" s="140"/>
      <c r="M94" s="138"/>
      <c r="N94" s="138"/>
      <c r="O94" s="138"/>
      <c r="P94" s="139"/>
    </row>
    <row r="95" spans="1:16" s="170" customFormat="1" ht="27" customHeight="1" x14ac:dyDescent="0.15">
      <c r="A95" s="133" t="s">
        <v>90</v>
      </c>
      <c r="B95" s="208" t="s">
        <v>51</v>
      </c>
      <c r="C95" s="176" t="s">
        <v>173</v>
      </c>
      <c r="D95" s="142" t="s">
        <v>13</v>
      </c>
      <c r="E95" s="136">
        <v>10</v>
      </c>
      <c r="F95" s="137"/>
      <c r="G95" s="138"/>
      <c r="H95" s="138"/>
      <c r="I95" s="138"/>
      <c r="J95" s="138"/>
      <c r="K95" s="139"/>
      <c r="L95" s="140"/>
      <c r="M95" s="138"/>
      <c r="N95" s="138"/>
      <c r="O95" s="138"/>
      <c r="P95" s="139"/>
    </row>
    <row r="96" spans="1:16" s="170" customFormat="1" ht="21.75" customHeight="1" x14ac:dyDescent="0.15">
      <c r="A96" s="133"/>
      <c r="B96" s="134"/>
      <c r="C96" s="177" t="s">
        <v>161</v>
      </c>
      <c r="D96" s="135" t="s">
        <v>162</v>
      </c>
      <c r="E96" s="136">
        <v>210</v>
      </c>
      <c r="F96" s="137"/>
      <c r="G96" s="138"/>
      <c r="H96" s="138"/>
      <c r="I96" s="138"/>
      <c r="J96" s="138"/>
      <c r="K96" s="139"/>
      <c r="L96" s="140"/>
      <c r="M96" s="138"/>
      <c r="N96" s="138"/>
      <c r="O96" s="138"/>
      <c r="P96" s="139"/>
    </row>
    <row r="97" spans="1:16" s="170" customFormat="1" ht="24" customHeight="1" x14ac:dyDescent="0.15">
      <c r="A97" s="133"/>
      <c r="B97" s="208"/>
      <c r="C97" s="178" t="s">
        <v>106</v>
      </c>
      <c r="D97" s="135" t="s">
        <v>13</v>
      </c>
      <c r="E97" s="136">
        <f>E95</f>
        <v>10</v>
      </c>
      <c r="F97" s="137"/>
      <c r="G97" s="138"/>
      <c r="H97" s="138"/>
      <c r="I97" s="138"/>
      <c r="J97" s="138"/>
      <c r="K97" s="139"/>
      <c r="L97" s="140"/>
      <c r="M97" s="138"/>
      <c r="N97" s="138"/>
      <c r="O97" s="138"/>
      <c r="P97" s="139"/>
    </row>
    <row r="98" spans="1:16" s="170" customFormat="1" ht="23.25" customHeight="1" x14ac:dyDescent="0.15">
      <c r="A98" s="133"/>
      <c r="B98" s="134"/>
      <c r="C98" s="178" t="s">
        <v>107</v>
      </c>
      <c r="D98" s="135" t="s">
        <v>13</v>
      </c>
      <c r="E98" s="136">
        <f>E95</f>
        <v>10</v>
      </c>
      <c r="F98" s="137"/>
      <c r="G98" s="138"/>
      <c r="H98" s="138"/>
      <c r="I98" s="138"/>
      <c r="J98" s="138"/>
      <c r="K98" s="139"/>
      <c r="L98" s="140"/>
      <c r="M98" s="138"/>
      <c r="N98" s="138"/>
      <c r="O98" s="138"/>
      <c r="P98" s="139"/>
    </row>
    <row r="99" spans="1:16" s="170" customFormat="1" ht="22.5" customHeight="1" x14ac:dyDescent="0.15">
      <c r="A99" s="133"/>
      <c r="B99" s="134"/>
      <c r="C99" s="178" t="s">
        <v>108</v>
      </c>
      <c r="D99" s="135" t="s">
        <v>13</v>
      </c>
      <c r="E99" s="136">
        <f>E95</f>
        <v>10</v>
      </c>
      <c r="F99" s="137"/>
      <c r="G99" s="138"/>
      <c r="H99" s="138"/>
      <c r="I99" s="138"/>
      <c r="J99" s="138"/>
      <c r="K99" s="139"/>
      <c r="L99" s="140"/>
      <c r="M99" s="138"/>
      <c r="N99" s="138"/>
      <c r="O99" s="138"/>
      <c r="P99" s="139"/>
    </row>
    <row r="100" spans="1:16" s="170" customFormat="1" ht="12" customHeight="1" x14ac:dyDescent="0.15">
      <c r="A100" s="133"/>
      <c r="B100" s="134"/>
      <c r="C100" s="205" t="s">
        <v>163</v>
      </c>
      <c r="D100" s="135" t="s">
        <v>16</v>
      </c>
      <c r="E100" s="136">
        <f>E95</f>
        <v>10</v>
      </c>
      <c r="F100" s="137"/>
      <c r="G100" s="138"/>
      <c r="H100" s="138"/>
      <c r="I100" s="138"/>
      <c r="J100" s="138"/>
      <c r="K100" s="139"/>
      <c r="L100" s="140"/>
      <c r="M100" s="138"/>
      <c r="N100" s="138"/>
      <c r="O100" s="138"/>
      <c r="P100" s="139"/>
    </row>
    <row r="101" spans="1:16" s="170" customFormat="1" ht="24.75" customHeight="1" x14ac:dyDescent="0.15">
      <c r="A101" s="133" t="s">
        <v>110</v>
      </c>
      <c r="B101" s="208" t="s">
        <v>51</v>
      </c>
      <c r="C101" s="176" t="s">
        <v>174</v>
      </c>
      <c r="D101" s="142" t="s">
        <v>13</v>
      </c>
      <c r="E101" s="136">
        <v>3</v>
      </c>
      <c r="F101" s="137"/>
      <c r="G101" s="138"/>
      <c r="H101" s="138"/>
      <c r="I101" s="138"/>
      <c r="J101" s="138"/>
      <c r="K101" s="139"/>
      <c r="L101" s="140"/>
      <c r="M101" s="138"/>
      <c r="N101" s="138"/>
      <c r="O101" s="138"/>
      <c r="P101" s="139"/>
    </row>
    <row r="102" spans="1:16" s="170" customFormat="1" ht="23.25" customHeight="1" x14ac:dyDescent="0.15">
      <c r="A102" s="133"/>
      <c r="B102" s="134"/>
      <c r="C102" s="177" t="s">
        <v>161</v>
      </c>
      <c r="D102" s="135" t="s">
        <v>162</v>
      </c>
      <c r="E102" s="136">
        <v>66</v>
      </c>
      <c r="F102" s="137"/>
      <c r="G102" s="138"/>
      <c r="H102" s="138"/>
      <c r="I102" s="138"/>
      <c r="J102" s="138"/>
      <c r="K102" s="139"/>
      <c r="L102" s="140"/>
      <c r="M102" s="138"/>
      <c r="N102" s="138"/>
      <c r="O102" s="138"/>
      <c r="P102" s="139"/>
    </row>
    <row r="103" spans="1:16" s="170" customFormat="1" ht="21.75" customHeight="1" x14ac:dyDescent="0.15">
      <c r="A103" s="133"/>
      <c r="B103" s="208"/>
      <c r="C103" s="178" t="s">
        <v>106</v>
      </c>
      <c r="D103" s="135" t="s">
        <v>13</v>
      </c>
      <c r="E103" s="136">
        <f>E101</f>
        <v>3</v>
      </c>
      <c r="F103" s="137"/>
      <c r="G103" s="138"/>
      <c r="H103" s="138"/>
      <c r="I103" s="138"/>
      <c r="J103" s="138"/>
      <c r="K103" s="139"/>
      <c r="L103" s="140"/>
      <c r="M103" s="138"/>
      <c r="N103" s="138"/>
      <c r="O103" s="138"/>
      <c r="P103" s="139"/>
    </row>
    <row r="104" spans="1:16" s="170" customFormat="1" ht="23.25" customHeight="1" x14ac:dyDescent="0.15">
      <c r="A104" s="133"/>
      <c r="B104" s="134"/>
      <c r="C104" s="178" t="s">
        <v>107</v>
      </c>
      <c r="D104" s="135" t="s">
        <v>13</v>
      </c>
      <c r="E104" s="136">
        <f>E101</f>
        <v>3</v>
      </c>
      <c r="F104" s="137"/>
      <c r="G104" s="138"/>
      <c r="H104" s="138"/>
      <c r="I104" s="138"/>
      <c r="J104" s="138"/>
      <c r="K104" s="139"/>
      <c r="L104" s="140"/>
      <c r="M104" s="138"/>
      <c r="N104" s="138"/>
      <c r="O104" s="138"/>
      <c r="P104" s="139"/>
    </row>
    <row r="105" spans="1:16" s="170" customFormat="1" ht="24" customHeight="1" x14ac:dyDescent="0.15">
      <c r="A105" s="133"/>
      <c r="B105" s="134"/>
      <c r="C105" s="178" t="s">
        <v>108</v>
      </c>
      <c r="D105" s="135" t="s">
        <v>13</v>
      </c>
      <c r="E105" s="136">
        <f>E101</f>
        <v>3</v>
      </c>
      <c r="F105" s="137"/>
      <c r="G105" s="138"/>
      <c r="H105" s="138"/>
      <c r="I105" s="138"/>
      <c r="J105" s="138"/>
      <c r="K105" s="139"/>
      <c r="L105" s="140"/>
      <c r="M105" s="138"/>
      <c r="N105" s="138"/>
      <c r="O105" s="138"/>
      <c r="P105" s="139"/>
    </row>
    <row r="106" spans="1:16" s="170" customFormat="1" ht="12" customHeight="1" x14ac:dyDescent="0.15">
      <c r="A106" s="133"/>
      <c r="B106" s="134"/>
      <c r="C106" s="205" t="s">
        <v>163</v>
      </c>
      <c r="D106" s="135" t="s">
        <v>16</v>
      </c>
      <c r="E106" s="136">
        <f>E101</f>
        <v>3</v>
      </c>
      <c r="F106" s="137"/>
      <c r="G106" s="138"/>
      <c r="H106" s="138"/>
      <c r="I106" s="138"/>
      <c r="J106" s="138"/>
      <c r="K106" s="139"/>
      <c r="L106" s="140"/>
      <c r="M106" s="138"/>
      <c r="N106" s="138"/>
      <c r="O106" s="138"/>
      <c r="P106" s="139"/>
    </row>
    <row r="107" spans="1:16" s="170" customFormat="1" ht="24" customHeight="1" x14ac:dyDescent="0.15">
      <c r="A107" s="133" t="s">
        <v>111</v>
      </c>
      <c r="B107" s="208" t="s">
        <v>51</v>
      </c>
      <c r="C107" s="176" t="s">
        <v>175</v>
      </c>
      <c r="D107" s="142" t="s">
        <v>13</v>
      </c>
      <c r="E107" s="136">
        <v>1</v>
      </c>
      <c r="F107" s="137"/>
      <c r="G107" s="138"/>
      <c r="H107" s="138"/>
      <c r="I107" s="138"/>
      <c r="J107" s="138"/>
      <c r="K107" s="139"/>
      <c r="L107" s="140"/>
      <c r="M107" s="138"/>
      <c r="N107" s="138"/>
      <c r="O107" s="138"/>
      <c r="P107" s="139"/>
    </row>
    <row r="108" spans="1:16" s="170" customFormat="1" ht="21.75" customHeight="1" x14ac:dyDescent="0.15">
      <c r="A108" s="133"/>
      <c r="B108" s="134"/>
      <c r="C108" s="177" t="s">
        <v>161</v>
      </c>
      <c r="D108" s="135" t="s">
        <v>162</v>
      </c>
      <c r="E108" s="136">
        <v>27</v>
      </c>
      <c r="F108" s="137"/>
      <c r="G108" s="138"/>
      <c r="H108" s="138"/>
      <c r="I108" s="138"/>
      <c r="J108" s="138"/>
      <c r="K108" s="139"/>
      <c r="L108" s="140"/>
      <c r="M108" s="138"/>
      <c r="N108" s="138"/>
      <c r="O108" s="138"/>
      <c r="P108" s="139"/>
    </row>
    <row r="109" spans="1:16" s="170" customFormat="1" ht="21.75" customHeight="1" x14ac:dyDescent="0.15">
      <c r="A109" s="133"/>
      <c r="B109" s="208"/>
      <c r="C109" s="178" t="s">
        <v>106</v>
      </c>
      <c r="D109" s="135" t="s">
        <v>13</v>
      </c>
      <c r="E109" s="136">
        <f>E107</f>
        <v>1</v>
      </c>
      <c r="F109" s="137"/>
      <c r="G109" s="138"/>
      <c r="H109" s="138"/>
      <c r="I109" s="138"/>
      <c r="J109" s="138"/>
      <c r="K109" s="139"/>
      <c r="L109" s="140"/>
      <c r="M109" s="138"/>
      <c r="N109" s="138"/>
      <c r="O109" s="138"/>
      <c r="P109" s="139"/>
    </row>
    <row r="110" spans="1:16" s="170" customFormat="1" ht="23.25" customHeight="1" x14ac:dyDescent="0.15">
      <c r="A110" s="133"/>
      <c r="B110" s="134"/>
      <c r="C110" s="178" t="s">
        <v>107</v>
      </c>
      <c r="D110" s="135" t="s">
        <v>13</v>
      </c>
      <c r="E110" s="136">
        <f>E107</f>
        <v>1</v>
      </c>
      <c r="F110" s="137"/>
      <c r="G110" s="138"/>
      <c r="H110" s="138"/>
      <c r="I110" s="138"/>
      <c r="J110" s="138"/>
      <c r="K110" s="139"/>
      <c r="L110" s="140"/>
      <c r="M110" s="138"/>
      <c r="N110" s="138"/>
      <c r="O110" s="138"/>
      <c r="P110" s="139"/>
    </row>
    <row r="111" spans="1:16" s="170" customFormat="1" ht="23.25" customHeight="1" x14ac:dyDescent="0.15">
      <c r="A111" s="133"/>
      <c r="B111" s="134"/>
      <c r="C111" s="178" t="s">
        <v>108</v>
      </c>
      <c r="D111" s="135" t="s">
        <v>13</v>
      </c>
      <c r="E111" s="136">
        <f>E107</f>
        <v>1</v>
      </c>
      <c r="F111" s="137"/>
      <c r="G111" s="138"/>
      <c r="H111" s="138"/>
      <c r="I111" s="138"/>
      <c r="J111" s="138"/>
      <c r="K111" s="139"/>
      <c r="L111" s="140"/>
      <c r="M111" s="138"/>
      <c r="N111" s="138"/>
      <c r="O111" s="138"/>
      <c r="P111" s="139"/>
    </row>
    <row r="112" spans="1:16" s="170" customFormat="1" ht="12" customHeight="1" x14ac:dyDescent="0.15">
      <c r="A112" s="133"/>
      <c r="B112" s="134"/>
      <c r="C112" s="205" t="s">
        <v>163</v>
      </c>
      <c r="D112" s="135" t="s">
        <v>16</v>
      </c>
      <c r="E112" s="136">
        <f>E107</f>
        <v>1</v>
      </c>
      <c r="F112" s="137"/>
      <c r="G112" s="138"/>
      <c r="H112" s="138"/>
      <c r="I112" s="138"/>
      <c r="J112" s="138"/>
      <c r="K112" s="139"/>
      <c r="L112" s="140"/>
      <c r="M112" s="138"/>
      <c r="N112" s="138"/>
      <c r="O112" s="138"/>
      <c r="P112" s="139"/>
    </row>
    <row r="113" spans="1:16" s="170" customFormat="1" ht="23.25" customHeight="1" x14ac:dyDescent="0.15">
      <c r="A113" s="133" t="s">
        <v>113</v>
      </c>
      <c r="B113" s="208" t="s">
        <v>51</v>
      </c>
      <c r="C113" s="176" t="s">
        <v>176</v>
      </c>
      <c r="D113" s="142" t="s">
        <v>13</v>
      </c>
      <c r="E113" s="136">
        <v>5</v>
      </c>
      <c r="F113" s="137"/>
      <c r="G113" s="138"/>
      <c r="H113" s="138"/>
      <c r="I113" s="138"/>
      <c r="J113" s="138"/>
      <c r="K113" s="139"/>
      <c r="L113" s="140"/>
      <c r="M113" s="138"/>
      <c r="N113" s="138"/>
      <c r="O113" s="138"/>
      <c r="P113" s="139"/>
    </row>
    <row r="114" spans="1:16" s="170" customFormat="1" ht="23.25" customHeight="1" x14ac:dyDescent="0.15">
      <c r="A114" s="133"/>
      <c r="B114" s="134"/>
      <c r="C114" s="177" t="s">
        <v>177</v>
      </c>
      <c r="D114" s="135" t="s">
        <v>13</v>
      </c>
      <c r="E114" s="136">
        <v>5</v>
      </c>
      <c r="F114" s="137"/>
      <c r="G114" s="138"/>
      <c r="H114" s="138"/>
      <c r="I114" s="138"/>
      <c r="J114" s="138"/>
      <c r="K114" s="139"/>
      <c r="L114" s="140"/>
      <c r="M114" s="138"/>
      <c r="N114" s="138"/>
      <c r="O114" s="138"/>
      <c r="P114" s="139"/>
    </row>
    <row r="115" spans="1:16" s="170" customFormat="1" ht="21.75" customHeight="1" x14ac:dyDescent="0.15">
      <c r="A115" s="133" t="s">
        <v>114</v>
      </c>
      <c r="B115" s="208" t="s">
        <v>86</v>
      </c>
      <c r="C115" s="176" t="s">
        <v>124</v>
      </c>
      <c r="D115" s="142" t="s">
        <v>50</v>
      </c>
      <c r="E115" s="136">
        <v>6</v>
      </c>
      <c r="F115" s="137"/>
      <c r="G115" s="138"/>
      <c r="H115" s="138"/>
      <c r="I115" s="138"/>
      <c r="J115" s="138"/>
      <c r="K115" s="139"/>
      <c r="L115" s="140"/>
      <c r="M115" s="138"/>
      <c r="N115" s="138"/>
      <c r="O115" s="138"/>
      <c r="P115" s="139"/>
    </row>
    <row r="116" spans="1:16" s="170" customFormat="1" ht="23.25" customHeight="1" x14ac:dyDescent="0.15">
      <c r="A116" s="133"/>
      <c r="B116" s="134"/>
      <c r="C116" s="178" t="s">
        <v>148</v>
      </c>
      <c r="D116" s="135" t="s">
        <v>13</v>
      </c>
      <c r="E116" s="136">
        <v>6</v>
      </c>
      <c r="F116" s="137"/>
      <c r="G116" s="138"/>
      <c r="H116" s="138"/>
      <c r="I116" s="138"/>
      <c r="J116" s="138"/>
      <c r="K116" s="139"/>
      <c r="L116" s="140"/>
      <c r="M116" s="138"/>
      <c r="N116" s="138"/>
      <c r="O116" s="138"/>
      <c r="P116" s="139"/>
    </row>
    <row r="117" spans="1:16" s="170" customFormat="1" ht="22.5" customHeight="1" x14ac:dyDescent="0.15">
      <c r="A117" s="133"/>
      <c r="B117" s="134"/>
      <c r="C117" s="178" t="s">
        <v>186</v>
      </c>
      <c r="D117" s="135" t="s">
        <v>13</v>
      </c>
      <c r="E117" s="136">
        <v>1</v>
      </c>
      <c r="F117" s="137"/>
      <c r="G117" s="138"/>
      <c r="H117" s="138"/>
      <c r="I117" s="138"/>
      <c r="J117" s="138"/>
      <c r="K117" s="139"/>
      <c r="L117" s="140"/>
      <c r="M117" s="138"/>
      <c r="N117" s="138"/>
      <c r="O117" s="138"/>
      <c r="P117" s="139"/>
    </row>
    <row r="118" spans="1:16" s="170" customFormat="1" ht="22.5" customHeight="1" x14ac:dyDescent="0.15">
      <c r="A118" s="133" t="s">
        <v>115</v>
      </c>
      <c r="B118" s="208" t="s">
        <v>193</v>
      </c>
      <c r="C118" s="176" t="s">
        <v>188</v>
      </c>
      <c r="D118" s="142" t="s">
        <v>50</v>
      </c>
      <c r="E118" s="136">
        <v>12</v>
      </c>
      <c r="F118" s="137"/>
      <c r="G118" s="138"/>
      <c r="H118" s="138"/>
      <c r="I118" s="138"/>
      <c r="J118" s="138"/>
      <c r="K118" s="139"/>
      <c r="L118" s="140"/>
      <c r="M118" s="138"/>
      <c r="N118" s="138"/>
      <c r="O118" s="138"/>
      <c r="P118" s="139"/>
    </row>
    <row r="119" spans="1:16" s="170" customFormat="1" ht="22.5" customHeight="1" x14ac:dyDescent="0.15">
      <c r="A119" s="133"/>
      <c r="B119" s="134"/>
      <c r="C119" s="178" t="s">
        <v>112</v>
      </c>
      <c r="D119" s="135" t="s">
        <v>13</v>
      </c>
      <c r="E119" s="136">
        <v>12</v>
      </c>
      <c r="F119" s="137"/>
      <c r="G119" s="138"/>
      <c r="H119" s="138"/>
      <c r="I119" s="138"/>
      <c r="J119" s="138"/>
      <c r="K119" s="139"/>
      <c r="L119" s="140"/>
      <c r="M119" s="138"/>
      <c r="N119" s="138"/>
      <c r="O119" s="138"/>
      <c r="P119" s="139"/>
    </row>
    <row r="120" spans="1:16" s="170" customFormat="1" ht="22.5" customHeight="1" x14ac:dyDescent="0.15">
      <c r="A120" s="133"/>
      <c r="B120" s="134"/>
      <c r="C120" s="178" t="s">
        <v>186</v>
      </c>
      <c r="D120" s="135" t="s">
        <v>13</v>
      </c>
      <c r="E120" s="136">
        <v>1</v>
      </c>
      <c r="F120" s="137"/>
      <c r="G120" s="138"/>
      <c r="H120" s="138"/>
      <c r="I120" s="138"/>
      <c r="J120" s="138"/>
      <c r="K120" s="139"/>
      <c r="L120" s="140"/>
      <c r="M120" s="138"/>
      <c r="N120" s="138"/>
      <c r="O120" s="138"/>
      <c r="P120" s="139"/>
    </row>
    <row r="121" spans="1:16" s="170" customFormat="1" ht="22.5" customHeight="1" x14ac:dyDescent="0.15">
      <c r="A121" s="133" t="s">
        <v>126</v>
      </c>
      <c r="B121" s="208" t="s">
        <v>194</v>
      </c>
      <c r="C121" s="176" t="s">
        <v>190</v>
      </c>
      <c r="D121" s="142" t="s">
        <v>50</v>
      </c>
      <c r="E121" s="136">
        <v>12</v>
      </c>
      <c r="F121" s="137"/>
      <c r="G121" s="138"/>
      <c r="H121" s="138"/>
      <c r="I121" s="138"/>
      <c r="J121" s="138"/>
      <c r="K121" s="139"/>
      <c r="L121" s="140"/>
      <c r="M121" s="138"/>
      <c r="N121" s="138"/>
      <c r="O121" s="138"/>
      <c r="P121" s="139"/>
    </row>
    <row r="122" spans="1:16" s="170" customFormat="1" ht="22.5" customHeight="1" x14ac:dyDescent="0.15">
      <c r="A122" s="133"/>
      <c r="B122" s="134"/>
      <c r="C122" s="178" t="s">
        <v>195</v>
      </c>
      <c r="D122" s="135" t="s">
        <v>13</v>
      </c>
      <c r="E122" s="136">
        <v>12</v>
      </c>
      <c r="F122" s="137"/>
      <c r="G122" s="138"/>
      <c r="H122" s="138"/>
      <c r="I122" s="138"/>
      <c r="J122" s="138"/>
      <c r="K122" s="139"/>
      <c r="L122" s="140"/>
      <c r="M122" s="138"/>
      <c r="N122" s="138"/>
      <c r="O122" s="138"/>
      <c r="P122" s="139"/>
    </row>
    <row r="123" spans="1:16" s="170" customFormat="1" ht="22.5" customHeight="1" x14ac:dyDescent="0.15">
      <c r="A123" s="133"/>
      <c r="B123" s="134"/>
      <c r="C123" s="178" t="s">
        <v>186</v>
      </c>
      <c r="D123" s="135" t="s">
        <v>13</v>
      </c>
      <c r="E123" s="136">
        <v>1</v>
      </c>
      <c r="F123" s="137"/>
      <c r="G123" s="138"/>
      <c r="H123" s="138"/>
      <c r="I123" s="138"/>
      <c r="J123" s="138"/>
      <c r="K123" s="139"/>
      <c r="L123" s="140"/>
      <c r="M123" s="138"/>
      <c r="N123" s="138"/>
      <c r="O123" s="138"/>
      <c r="P123" s="139"/>
    </row>
    <row r="124" spans="1:16" s="170" customFormat="1" ht="22.5" customHeight="1" x14ac:dyDescent="0.15">
      <c r="A124" s="133" t="s">
        <v>125</v>
      </c>
      <c r="B124" s="134" t="s">
        <v>185</v>
      </c>
      <c r="C124" s="176" t="s">
        <v>124</v>
      </c>
      <c r="D124" s="142" t="s">
        <v>50</v>
      </c>
      <c r="E124" s="136">
        <v>60</v>
      </c>
      <c r="F124" s="137"/>
      <c r="G124" s="138"/>
      <c r="H124" s="138"/>
      <c r="I124" s="138"/>
      <c r="J124" s="138"/>
      <c r="K124" s="139"/>
      <c r="L124" s="140"/>
      <c r="M124" s="138"/>
      <c r="N124" s="138"/>
      <c r="O124" s="138"/>
      <c r="P124" s="139"/>
    </row>
    <row r="125" spans="1:16" s="170" customFormat="1" ht="22.5" customHeight="1" x14ac:dyDescent="0.15">
      <c r="A125" s="133"/>
      <c r="B125" s="134"/>
      <c r="C125" s="178" t="s">
        <v>184</v>
      </c>
      <c r="D125" s="135" t="s">
        <v>13</v>
      </c>
      <c r="E125" s="136">
        <v>60</v>
      </c>
      <c r="F125" s="137"/>
      <c r="G125" s="138"/>
      <c r="H125" s="138"/>
      <c r="I125" s="138"/>
      <c r="J125" s="138"/>
      <c r="K125" s="139"/>
      <c r="L125" s="140"/>
      <c r="M125" s="138"/>
      <c r="N125" s="138"/>
      <c r="O125" s="138"/>
      <c r="P125" s="139"/>
    </row>
    <row r="126" spans="1:16" s="170" customFormat="1" ht="22.5" customHeight="1" x14ac:dyDescent="0.15">
      <c r="A126" s="133"/>
      <c r="B126" s="134"/>
      <c r="C126" s="178" t="s">
        <v>85</v>
      </c>
      <c r="D126" s="135" t="s">
        <v>13</v>
      </c>
      <c r="E126" s="136">
        <v>1</v>
      </c>
      <c r="F126" s="137"/>
      <c r="G126" s="138"/>
      <c r="H126" s="138"/>
      <c r="I126" s="138"/>
      <c r="J126" s="138"/>
      <c r="K126" s="139"/>
      <c r="L126" s="140"/>
      <c r="M126" s="138"/>
      <c r="N126" s="138"/>
      <c r="O126" s="138"/>
      <c r="P126" s="139"/>
    </row>
    <row r="127" spans="1:16" s="170" customFormat="1" ht="22.5" customHeight="1" x14ac:dyDescent="0.15">
      <c r="A127" s="133" t="s">
        <v>127</v>
      </c>
      <c r="B127" s="134" t="s">
        <v>187</v>
      </c>
      <c r="C127" s="176" t="s">
        <v>188</v>
      </c>
      <c r="D127" s="142" t="s">
        <v>50</v>
      </c>
      <c r="E127" s="136">
        <v>28</v>
      </c>
      <c r="F127" s="137"/>
      <c r="G127" s="138"/>
      <c r="H127" s="138"/>
      <c r="I127" s="138"/>
      <c r="J127" s="138"/>
      <c r="K127" s="139"/>
      <c r="L127" s="140"/>
      <c r="M127" s="138"/>
      <c r="N127" s="138"/>
      <c r="O127" s="138"/>
      <c r="P127" s="139"/>
    </row>
    <row r="128" spans="1:16" s="170" customFormat="1" ht="22.5" customHeight="1" x14ac:dyDescent="0.15">
      <c r="A128" s="133"/>
      <c r="B128" s="134"/>
      <c r="C128" s="178" t="s">
        <v>189</v>
      </c>
      <c r="D128" s="135" t="s">
        <v>13</v>
      </c>
      <c r="E128" s="136">
        <v>28</v>
      </c>
      <c r="F128" s="137"/>
      <c r="G128" s="138"/>
      <c r="H128" s="138"/>
      <c r="I128" s="138"/>
      <c r="J128" s="138"/>
      <c r="K128" s="139"/>
      <c r="L128" s="140"/>
      <c r="M128" s="138"/>
      <c r="N128" s="138"/>
      <c r="O128" s="138"/>
      <c r="P128" s="139"/>
    </row>
    <row r="129" spans="1:16" s="170" customFormat="1" ht="22.5" customHeight="1" x14ac:dyDescent="0.15">
      <c r="A129" s="133"/>
      <c r="B129" s="134"/>
      <c r="C129" s="178" t="s">
        <v>85</v>
      </c>
      <c r="D129" s="135" t="s">
        <v>13</v>
      </c>
      <c r="E129" s="136">
        <v>1</v>
      </c>
      <c r="F129" s="137"/>
      <c r="G129" s="138"/>
      <c r="H129" s="138"/>
      <c r="I129" s="138"/>
      <c r="J129" s="138"/>
      <c r="K129" s="139"/>
      <c r="L129" s="140"/>
      <c r="M129" s="138"/>
      <c r="N129" s="138"/>
      <c r="O129" s="138"/>
      <c r="P129" s="139"/>
    </row>
    <row r="130" spans="1:16" s="170" customFormat="1" ht="22.5" customHeight="1" x14ac:dyDescent="0.15">
      <c r="A130" s="133" t="s">
        <v>128</v>
      </c>
      <c r="B130" s="134" t="s">
        <v>192</v>
      </c>
      <c r="C130" s="176" t="s">
        <v>190</v>
      </c>
      <c r="D130" s="142" t="s">
        <v>50</v>
      </c>
      <c r="E130" s="136">
        <v>28</v>
      </c>
      <c r="F130" s="137"/>
      <c r="G130" s="138"/>
      <c r="H130" s="138"/>
      <c r="I130" s="138"/>
      <c r="J130" s="138"/>
      <c r="K130" s="139"/>
      <c r="L130" s="140"/>
      <c r="M130" s="138"/>
      <c r="N130" s="138"/>
      <c r="O130" s="138"/>
      <c r="P130" s="139"/>
    </row>
    <row r="131" spans="1:16" s="170" customFormat="1" ht="22.5" customHeight="1" x14ac:dyDescent="0.15">
      <c r="A131" s="133"/>
      <c r="B131" s="134"/>
      <c r="C131" s="178" t="s">
        <v>191</v>
      </c>
      <c r="D131" s="135" t="s">
        <v>13</v>
      </c>
      <c r="E131" s="136">
        <v>28</v>
      </c>
      <c r="F131" s="137"/>
      <c r="G131" s="138"/>
      <c r="H131" s="138"/>
      <c r="I131" s="138"/>
      <c r="J131" s="138"/>
      <c r="K131" s="139"/>
      <c r="L131" s="140"/>
      <c r="M131" s="138"/>
      <c r="N131" s="138"/>
      <c r="O131" s="138"/>
      <c r="P131" s="139"/>
    </row>
    <row r="132" spans="1:16" s="170" customFormat="1" ht="22.5" customHeight="1" x14ac:dyDescent="0.15">
      <c r="A132" s="133"/>
      <c r="B132" s="134"/>
      <c r="C132" s="178" t="s">
        <v>85</v>
      </c>
      <c r="D132" s="135" t="s">
        <v>13</v>
      </c>
      <c r="E132" s="136">
        <v>1</v>
      </c>
      <c r="F132" s="137"/>
      <c r="G132" s="138"/>
      <c r="H132" s="138"/>
      <c r="I132" s="138"/>
      <c r="J132" s="138"/>
      <c r="K132" s="139"/>
      <c r="L132" s="140"/>
      <c r="M132" s="138"/>
      <c r="N132" s="138"/>
      <c r="O132" s="138"/>
      <c r="P132" s="139"/>
    </row>
    <row r="133" spans="1:16" s="170" customFormat="1" ht="24" customHeight="1" x14ac:dyDescent="0.15">
      <c r="A133" s="133" t="s">
        <v>129</v>
      </c>
      <c r="B133" s="134" t="s">
        <v>51</v>
      </c>
      <c r="C133" s="176" t="s">
        <v>130</v>
      </c>
      <c r="D133" s="142" t="s">
        <v>16</v>
      </c>
      <c r="E133" s="136">
        <v>1</v>
      </c>
      <c r="F133" s="137"/>
      <c r="G133" s="138"/>
      <c r="H133" s="138"/>
      <c r="I133" s="138"/>
      <c r="J133" s="138"/>
      <c r="K133" s="139"/>
      <c r="L133" s="140"/>
      <c r="M133" s="138"/>
      <c r="N133" s="138"/>
      <c r="O133" s="138"/>
      <c r="P133" s="139"/>
    </row>
    <row r="134" spans="1:16" s="170" customFormat="1" ht="21" customHeight="1" x14ac:dyDescent="0.15">
      <c r="A134" s="133"/>
      <c r="B134" s="134"/>
      <c r="C134" s="178" t="s">
        <v>131</v>
      </c>
      <c r="D134" s="135" t="s">
        <v>57</v>
      </c>
      <c r="E134" s="136">
        <v>8</v>
      </c>
      <c r="F134" s="137"/>
      <c r="G134" s="138"/>
      <c r="H134" s="138"/>
      <c r="I134" s="138"/>
      <c r="J134" s="138"/>
      <c r="K134" s="139"/>
      <c r="L134" s="140"/>
      <c r="M134" s="138"/>
      <c r="N134" s="138"/>
      <c r="O134" s="138"/>
      <c r="P134" s="139"/>
    </row>
    <row r="135" spans="1:16" s="170" customFormat="1" ht="22.5" customHeight="1" x14ac:dyDescent="0.15">
      <c r="A135" s="133"/>
      <c r="B135" s="134"/>
      <c r="C135" s="178" t="s">
        <v>54</v>
      </c>
      <c r="D135" s="135" t="s">
        <v>16</v>
      </c>
      <c r="E135" s="136">
        <v>1</v>
      </c>
      <c r="F135" s="137"/>
      <c r="G135" s="138"/>
      <c r="H135" s="138"/>
      <c r="I135" s="138"/>
      <c r="J135" s="138"/>
      <c r="K135" s="139"/>
      <c r="L135" s="140"/>
      <c r="M135" s="138"/>
      <c r="N135" s="138"/>
      <c r="O135" s="138"/>
      <c r="P135" s="139"/>
    </row>
    <row r="136" spans="1:16" s="170" customFormat="1" ht="23.25" customHeight="1" x14ac:dyDescent="0.15">
      <c r="A136" s="133" t="s">
        <v>134</v>
      </c>
      <c r="B136" s="134" t="s">
        <v>51</v>
      </c>
      <c r="C136" s="176" t="s">
        <v>116</v>
      </c>
      <c r="D136" s="142" t="s">
        <v>16</v>
      </c>
      <c r="E136" s="136">
        <v>1</v>
      </c>
      <c r="F136" s="137"/>
      <c r="G136" s="138"/>
      <c r="H136" s="138"/>
      <c r="I136" s="138"/>
      <c r="J136" s="138"/>
      <c r="K136" s="139"/>
      <c r="L136" s="140"/>
      <c r="M136" s="138"/>
      <c r="N136" s="138"/>
      <c r="O136" s="138"/>
      <c r="P136" s="139"/>
    </row>
    <row r="137" spans="1:16" s="170" customFormat="1" ht="12" customHeight="1" x14ac:dyDescent="0.15">
      <c r="A137" s="133"/>
      <c r="B137" s="134"/>
      <c r="C137" s="178" t="s">
        <v>54</v>
      </c>
      <c r="D137" s="135" t="s">
        <v>16</v>
      </c>
      <c r="E137" s="136">
        <v>1</v>
      </c>
      <c r="F137" s="137"/>
      <c r="G137" s="138"/>
      <c r="H137" s="138"/>
      <c r="I137" s="138"/>
      <c r="J137" s="138"/>
      <c r="K137" s="139"/>
      <c r="L137" s="140"/>
      <c r="M137" s="138"/>
      <c r="N137" s="138"/>
      <c r="O137" s="138"/>
      <c r="P137" s="139"/>
    </row>
    <row r="138" spans="1:16" s="170" customFormat="1" ht="12" customHeight="1" x14ac:dyDescent="0.15">
      <c r="A138" s="7"/>
      <c r="B138" s="11"/>
      <c r="C138" s="57"/>
      <c r="D138" s="11"/>
      <c r="E138" s="9"/>
      <c r="F138" s="47"/>
      <c r="G138" s="8"/>
      <c r="H138" s="8"/>
      <c r="I138" s="8"/>
      <c r="J138" s="8"/>
      <c r="K138" s="9"/>
      <c r="L138" s="2"/>
      <c r="M138" s="8"/>
      <c r="N138" s="8"/>
      <c r="O138" s="58"/>
      <c r="P138" s="59"/>
    </row>
    <row r="139" spans="1:16" s="170" customFormat="1" ht="18" customHeight="1" thickBot="1" x14ac:dyDescent="0.2">
      <c r="A139" s="48"/>
      <c r="B139" s="49"/>
      <c r="C139" s="50"/>
      <c r="D139" s="51"/>
      <c r="E139" s="52"/>
      <c r="F139" s="53"/>
      <c r="G139" s="54"/>
      <c r="H139" s="54"/>
      <c r="I139" s="54"/>
      <c r="J139" s="54"/>
      <c r="K139" s="52"/>
      <c r="L139" s="53"/>
      <c r="M139" s="54"/>
      <c r="N139" s="54"/>
      <c r="O139" s="55"/>
      <c r="P139" s="56"/>
    </row>
    <row r="140" spans="1:16" s="170" customFormat="1" ht="22.5" customHeight="1" thickBot="1" x14ac:dyDescent="0.2">
      <c r="A140" s="255" t="s">
        <v>10</v>
      </c>
      <c r="B140" s="256"/>
      <c r="C140" s="256"/>
      <c r="D140" s="256"/>
      <c r="E140" s="256"/>
      <c r="F140" s="256"/>
      <c r="G140" s="256"/>
      <c r="H140" s="256"/>
      <c r="I140" s="256"/>
      <c r="J140" s="256"/>
      <c r="K140" s="257"/>
      <c r="L140" s="12"/>
      <c r="M140" s="12"/>
      <c r="N140" s="13"/>
      <c r="O140" s="12"/>
      <c r="P140" s="14"/>
    </row>
    <row r="141" spans="1:16" s="170" customFormat="1" ht="24" customHeight="1" thickBot="1" x14ac:dyDescent="0.2">
      <c r="A141" s="258" t="s">
        <v>208</v>
      </c>
      <c r="B141" s="259"/>
      <c r="C141" s="259"/>
      <c r="D141" s="259"/>
      <c r="E141" s="259"/>
      <c r="F141" s="259"/>
      <c r="G141" s="259"/>
      <c r="H141" s="259"/>
      <c r="I141" s="259"/>
      <c r="J141" s="259"/>
      <c r="K141" s="260"/>
      <c r="L141" s="15"/>
      <c r="M141" s="16"/>
      <c r="N141" s="16"/>
      <c r="O141" s="16"/>
      <c r="P141" s="17"/>
    </row>
    <row r="142" spans="1:16" s="170" customFormat="1" ht="22.5" customHeight="1" thickBot="1" x14ac:dyDescent="0.2">
      <c r="A142" s="239" t="s">
        <v>10</v>
      </c>
      <c r="B142" s="240"/>
      <c r="C142" s="240"/>
      <c r="D142" s="240"/>
      <c r="E142" s="240"/>
      <c r="F142" s="240"/>
      <c r="G142" s="240"/>
      <c r="H142" s="240"/>
      <c r="I142" s="240"/>
      <c r="J142" s="240"/>
      <c r="K142" s="241"/>
      <c r="L142" s="18"/>
      <c r="M142" s="19"/>
      <c r="N142" s="19"/>
      <c r="O142" s="19"/>
      <c r="P142" s="20"/>
    </row>
    <row r="143" spans="1:16" s="170" customFormat="1" ht="24" customHeight="1" x14ac:dyDescent="0.15">
      <c r="A143" s="3"/>
      <c r="B143" s="2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s="170" customFormat="1" ht="25.5" customHeight="1" x14ac:dyDescent="0.15">
      <c r="A144" s="3"/>
      <c r="B144" s="2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s="170" customFormat="1" ht="12" customHeight="1" x14ac:dyDescent="0.15">
      <c r="A145" s="117" t="s">
        <v>48</v>
      </c>
      <c r="B145" s="118"/>
      <c r="C145" s="62"/>
      <c r="D145" s="62"/>
      <c r="E145" s="62"/>
      <c r="F145" s="62"/>
      <c r="G145" s="62"/>
      <c r="H145" s="117" t="s">
        <v>34</v>
      </c>
      <c r="I145" s="62"/>
      <c r="J145" s="62"/>
      <c r="K145" s="62"/>
      <c r="L145" s="62"/>
      <c r="M145" s="62"/>
      <c r="N145" s="62"/>
      <c r="O145" s="62"/>
      <c r="P145" s="62"/>
    </row>
    <row r="146" spans="1:16" s="170" customFormat="1" ht="12" customHeight="1" x14ac:dyDescent="0.15">
      <c r="A146" s="62"/>
      <c r="B146" s="119"/>
      <c r="C146" s="62"/>
      <c r="D146" s="62"/>
      <c r="E146" s="62"/>
      <c r="F146" s="120"/>
      <c r="G146" s="62"/>
      <c r="H146" s="62"/>
      <c r="I146" s="62"/>
      <c r="J146" s="62"/>
      <c r="K146" s="62"/>
      <c r="L146" s="62"/>
      <c r="M146" s="62"/>
      <c r="N146" s="62"/>
      <c r="O146" s="62"/>
      <c r="P146" s="62"/>
    </row>
    <row r="147" spans="1:16" s="170" customFormat="1" ht="12" customHeight="1" x14ac:dyDescent="0.15">
      <c r="A147" s="3"/>
      <c r="B147" s="2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s="170" customFormat="1" ht="12" customHeight="1" x14ac:dyDescent="0.15">
      <c r="A148" s="3"/>
      <c r="B148" s="2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s="170" customFormat="1" ht="12" customHeight="1" x14ac:dyDescent="0.15">
      <c r="A149" s="3"/>
      <c r="B149" s="2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s="37" customFormat="1" x14ac:dyDescent="0.15">
      <c r="A150" s="3"/>
      <c r="B150" s="2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s="37" customFormat="1" x14ac:dyDescent="0.15">
      <c r="A151" s="3"/>
      <c r="B151" s="2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s="62" customFormat="1" x14ac:dyDescent="0.15">
      <c r="A152" s="3"/>
      <c r="B152" s="2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s="62" customFormat="1" x14ac:dyDescent="0.15">
      <c r="A153" s="3"/>
      <c r="B153" s="2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s="62" customFormat="1" x14ac:dyDescent="0.15">
      <c r="A154" s="3"/>
      <c r="B154" s="2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s="62" customFormat="1" x14ac:dyDescent="0.15">
      <c r="A155" s="3"/>
      <c r="B155" s="2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s="62" customFormat="1" x14ac:dyDescent="0.15">
      <c r="A156" s="3"/>
      <c r="B156" s="2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s="62" customFormat="1" x14ac:dyDescent="0.15">
      <c r="A157" s="3"/>
      <c r="B157" s="2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s="62" customFormat="1" x14ac:dyDescent="0.15">
      <c r="A158" s="3"/>
      <c r="B158" s="2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s="62" customFormat="1" x14ac:dyDescent="0.15">
      <c r="A159" s="3"/>
      <c r="B159" s="2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s="62" customFormat="1" x14ac:dyDescent="0.15">
      <c r="A160" s="3"/>
      <c r="B160" s="2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s="37" customFormat="1" x14ac:dyDescent="0.15">
      <c r="A161" s="3"/>
      <c r="B161" s="2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s="37" customFormat="1" ht="23.25" customHeight="1" x14ac:dyDescent="0.15">
      <c r="A162" s="3"/>
      <c r="B162" s="2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s="37" customFormat="1" x14ac:dyDescent="0.15">
      <c r="A163" s="3"/>
      <c r="B163" s="2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s="36" customFormat="1" x14ac:dyDescent="0.15">
      <c r="A164" s="3"/>
      <c r="B164" s="2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s="36" customFormat="1" x14ac:dyDescent="0.15">
      <c r="A165" s="3"/>
      <c r="B165" s="2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s="36" customFormat="1" x14ac:dyDescent="0.15">
      <c r="A166" s="3"/>
      <c r="B166" s="2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s="62" customFormat="1" x14ac:dyDescent="0.15">
      <c r="A167" s="3"/>
      <c r="B167" s="2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s="62" customFormat="1" x14ac:dyDescent="0.15">
      <c r="A168" s="3"/>
      <c r="B168" s="2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s="62" customFormat="1" x14ac:dyDescent="0.15">
      <c r="A169" s="3"/>
      <c r="B169" s="2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s="62" customFormat="1" x14ac:dyDescent="0.15">
      <c r="A170" s="3"/>
      <c r="B170" s="2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s="62" customFormat="1" x14ac:dyDescent="0.15">
      <c r="A171" s="3"/>
      <c r="B171" s="2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s="62" customFormat="1" x14ac:dyDescent="0.15">
      <c r="A172" s="3"/>
      <c r="B172" s="2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s="37" customFormat="1" x14ac:dyDescent="0.15">
      <c r="A173" s="3"/>
      <c r="B173" s="2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s="37" customFormat="1" x14ac:dyDescent="0.15">
      <c r="A174" s="3"/>
      <c r="B174" s="2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s="37" customFormat="1" x14ac:dyDescent="0.15">
      <c r="A175" s="3"/>
      <c r="B175" s="2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s="36" customFormat="1" x14ac:dyDescent="0.15">
      <c r="A176" s="3"/>
      <c r="B176" s="2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s="62" customFormat="1" x14ac:dyDescent="0.15">
      <c r="A177" s="3"/>
      <c r="B177" s="2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s="1" customFormat="1" x14ac:dyDescent="0.15">
      <c r="A178" s="3"/>
      <c r="B178" s="2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s="1" customFormat="1" x14ac:dyDescent="0.15">
      <c r="A179" s="3"/>
      <c r="B179" s="2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s="1" customFormat="1" x14ac:dyDescent="0.15">
      <c r="A180" s="3"/>
      <c r="B180" s="2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s="1" customFormat="1" x14ac:dyDescent="0.15">
      <c r="A181" s="3"/>
      <c r="B181" s="2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6" spans="1:16" s="36" customFormat="1" ht="24" customHeight="1" x14ac:dyDescent="0.15">
      <c r="A186" s="3"/>
      <c r="B186" s="2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s="36" customFormat="1" x14ac:dyDescent="0.15">
      <c r="A187" s="3"/>
      <c r="B187" s="2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s="36" customFormat="1" x14ac:dyDescent="0.15">
      <c r="A188" s="3"/>
      <c r="B188" s="2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s="36" customFormat="1" ht="21.75" customHeight="1" x14ac:dyDescent="0.15">
      <c r="A189" s="3"/>
      <c r="B189" s="2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s="37" customFormat="1" x14ac:dyDescent="0.15">
      <c r="A190" s="3"/>
      <c r="B190" s="2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s="36" customFormat="1" x14ac:dyDescent="0.15">
      <c r="A191" s="3"/>
      <c r="B191" s="2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s="36" customFormat="1" x14ac:dyDescent="0.15">
      <c r="A192" s="3"/>
      <c r="B192" s="2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s="36" customFormat="1" x14ac:dyDescent="0.15">
      <c r="A193" s="3"/>
      <c r="B193" s="2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s="10" customFormat="1" x14ac:dyDescent="0.15">
      <c r="A194" s="3"/>
      <c r="B194" s="2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s="10" customFormat="1" x14ac:dyDescent="0.15">
      <c r="A195" s="3"/>
      <c r="B195" s="2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s="10" customFormat="1" x14ac:dyDescent="0.15">
      <c r="A196" s="3"/>
      <c r="B196" s="2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s="37" customFormat="1" x14ac:dyDescent="0.15">
      <c r="A197" s="3"/>
      <c r="B197" s="2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s="36" customFormat="1" x14ac:dyDescent="0.15">
      <c r="A198" s="3"/>
      <c r="B198" s="2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s="36" customFormat="1" x14ac:dyDescent="0.15">
      <c r="A199" s="3"/>
      <c r="B199" s="2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s="36" customFormat="1" x14ac:dyDescent="0.15">
      <c r="A200" s="3"/>
      <c r="B200" s="2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s="10" customFormat="1" x14ac:dyDescent="0.15">
      <c r="A201" s="3"/>
      <c r="B201" s="2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s="10" customFormat="1" x14ac:dyDescent="0.15">
      <c r="A202" s="3"/>
      <c r="B202" s="2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s="10" customFormat="1" x14ac:dyDescent="0.15">
      <c r="A203" s="3"/>
      <c r="B203" s="2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s="62" customFormat="1" ht="11.25" customHeight="1" x14ac:dyDescent="0.15">
      <c r="A204" s="3"/>
      <c r="B204" s="2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s="62" customFormat="1" x14ac:dyDescent="0.15">
      <c r="A205" s="3"/>
      <c r="B205" s="2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s="62" customFormat="1" x14ac:dyDescent="0.15">
      <c r="A206" s="3"/>
      <c r="B206" s="2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s="62" customFormat="1" x14ac:dyDescent="0.15">
      <c r="A207" s="3"/>
      <c r="B207" s="2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s="62" customFormat="1" x14ac:dyDescent="0.15">
      <c r="A208" s="3"/>
      <c r="B208" s="2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s="10" customFormat="1" x14ac:dyDescent="0.15">
      <c r="A209" s="3"/>
      <c r="B209" s="2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s="10" customFormat="1" x14ac:dyDescent="0.15">
      <c r="A210" s="3"/>
      <c r="B210" s="2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s="36" customFormat="1" ht="24" customHeight="1" x14ac:dyDescent="0.15">
      <c r="A211" s="3"/>
      <c r="B211" s="2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s="36" customFormat="1" x14ac:dyDescent="0.15">
      <c r="A212" s="3"/>
      <c r="B212" s="2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s="36" customFormat="1" x14ac:dyDescent="0.15">
      <c r="A213" s="3"/>
      <c r="B213" s="2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s="36" customFormat="1" x14ac:dyDescent="0.15">
      <c r="A214" s="3"/>
      <c r="B214" s="2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s="36" customFormat="1" x14ac:dyDescent="0.15">
      <c r="A215" s="3"/>
      <c r="B215" s="2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s="36" customFormat="1" x14ac:dyDescent="0.15">
      <c r="A216" s="3"/>
      <c r="B216" s="2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s="36" customFormat="1" x14ac:dyDescent="0.15">
      <c r="A217" s="3"/>
      <c r="B217" s="2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s="36" customFormat="1" x14ac:dyDescent="0.15">
      <c r="A218" s="3"/>
      <c r="B218" s="2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s="36" customFormat="1" x14ac:dyDescent="0.15">
      <c r="A219" s="3"/>
      <c r="B219" s="2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s="36" customFormat="1" x14ac:dyDescent="0.15">
      <c r="A220" s="3"/>
      <c r="B220" s="2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s="36" customFormat="1" x14ac:dyDescent="0.15">
      <c r="A221" s="3"/>
      <c r="B221" s="2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s="36" customFormat="1" x14ac:dyDescent="0.15">
      <c r="A222" s="3"/>
      <c r="B222" s="2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s="36" customFormat="1" x14ac:dyDescent="0.15">
      <c r="A223" s="3"/>
      <c r="B223" s="2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s="36" customFormat="1" x14ac:dyDescent="0.15">
      <c r="A224" s="3"/>
      <c r="B224" s="2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s="36" customFormat="1" x14ac:dyDescent="0.15">
      <c r="A225" s="3"/>
      <c r="B225" s="2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33" spans="1:16" s="37" customFormat="1" x14ac:dyDescent="0.15">
      <c r="A233" s="3"/>
      <c r="B233" s="2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s="37" customFormat="1" x14ac:dyDescent="0.15">
      <c r="A234" s="3"/>
      <c r="B234" s="2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40" spans="1:16" s="62" customFormat="1" x14ac:dyDescent="0.15">
      <c r="A240" s="3"/>
      <c r="B240" s="2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s="62" customFormat="1" x14ac:dyDescent="0.15">
      <c r="A241" s="3"/>
      <c r="B241" s="2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</sheetData>
  <mergeCells count="14">
    <mergeCell ref="L12:P12"/>
    <mergeCell ref="A140:K140"/>
    <mergeCell ref="A141:K141"/>
    <mergeCell ref="A142:K142"/>
    <mergeCell ref="A2:P2"/>
    <mergeCell ref="A3:P3"/>
    <mergeCell ref="A12:A13"/>
    <mergeCell ref="B12:B13"/>
    <mergeCell ref="C12:C13"/>
    <mergeCell ref="D12:D13"/>
    <mergeCell ref="E12:E13"/>
    <mergeCell ref="F12:K12"/>
    <mergeCell ref="L9:N9"/>
    <mergeCell ref="O9:P9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workbookViewId="0">
      <selection activeCell="V29" sqref="V29"/>
    </sheetView>
  </sheetViews>
  <sheetFormatPr defaultColWidth="8" defaultRowHeight="11.25" x14ac:dyDescent="0.15"/>
  <cols>
    <col min="1" max="1" width="2.5703125" style="3" customWidth="1"/>
    <col min="2" max="2" width="7.7109375" style="21" customWidth="1"/>
    <col min="3" max="3" width="26.42578125" style="3" customWidth="1"/>
    <col min="4" max="4" width="5.42578125" style="3" bestFit="1" customWidth="1"/>
    <col min="5" max="5" width="7.42578125" style="3" bestFit="1" customWidth="1"/>
    <col min="6" max="6" width="5.5703125" style="3" customWidth="1"/>
    <col min="7" max="7" width="6.42578125" style="3" bestFit="1" customWidth="1"/>
    <col min="8" max="8" width="6.140625" style="3" customWidth="1"/>
    <col min="9" max="9" width="7" style="3" customWidth="1"/>
    <col min="10" max="10" width="6.5703125" style="3" bestFit="1" customWidth="1"/>
    <col min="11" max="11" width="7.140625" style="3" customWidth="1"/>
    <col min="12" max="12" width="7.28515625" style="3" customWidth="1"/>
    <col min="13" max="14" width="8.42578125" style="3" bestFit="1" customWidth="1"/>
    <col min="15" max="15" width="7.28515625" style="3" customWidth="1"/>
    <col min="16" max="16" width="8.7109375" style="3" customWidth="1"/>
    <col min="17" max="16384" width="8" style="3"/>
  </cols>
  <sheetData>
    <row r="1" spans="1:16" s="60" customFormat="1" x14ac:dyDescent="0.15">
      <c r="B1" s="61"/>
    </row>
    <row r="2" spans="1:16" s="60" customFormat="1" ht="14.25" x14ac:dyDescent="0.15">
      <c r="A2" s="233" t="s">
        <v>32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</row>
    <row r="3" spans="1:16" s="60" customFormat="1" ht="14.25" x14ac:dyDescent="0.15">
      <c r="A3" s="233" t="s">
        <v>53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</row>
    <row r="4" spans="1:16" s="22" customFormat="1" ht="14.25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s="207" customFormat="1" ht="13.5" customHeight="1" x14ac:dyDescent="0.2">
      <c r="A5" s="28" t="s">
        <v>137</v>
      </c>
      <c r="B5" s="25"/>
      <c r="C5" s="153"/>
      <c r="D5" s="154"/>
      <c r="E5" s="155"/>
      <c r="F5" s="155"/>
      <c r="G5" s="155"/>
      <c r="H5" s="206"/>
      <c r="I5" s="206"/>
      <c r="J5" s="206"/>
      <c r="K5" s="206"/>
      <c r="L5" s="206"/>
      <c r="M5" s="206"/>
      <c r="N5" s="206"/>
      <c r="O5" s="206"/>
      <c r="P5" s="206"/>
    </row>
    <row r="6" spans="1:16" s="207" customFormat="1" ht="13.5" customHeight="1" x14ac:dyDescent="0.2">
      <c r="A6" s="28" t="s">
        <v>138</v>
      </c>
      <c r="B6" s="25"/>
      <c r="C6" s="153"/>
      <c r="D6" s="154"/>
      <c r="E6" s="155"/>
      <c r="F6" s="155"/>
      <c r="G6" s="155"/>
      <c r="H6" s="206"/>
      <c r="I6" s="206"/>
      <c r="J6" s="206"/>
      <c r="K6" s="206"/>
      <c r="L6" s="206"/>
      <c r="M6" s="206"/>
      <c r="N6" s="206"/>
      <c r="O6" s="206"/>
      <c r="P6" s="206"/>
    </row>
    <row r="7" spans="1:16" s="207" customFormat="1" ht="13.5" customHeight="1" x14ac:dyDescent="0.2">
      <c r="A7" s="28"/>
      <c r="B7" s="25"/>
      <c r="C7" s="153"/>
      <c r="D7" s="154"/>
      <c r="E7" s="155"/>
      <c r="F7" s="155"/>
      <c r="G7" s="155"/>
      <c r="H7" s="206"/>
      <c r="I7" s="206"/>
      <c r="J7" s="206"/>
      <c r="K7" s="206"/>
      <c r="L7" s="206"/>
      <c r="M7" s="206"/>
      <c r="N7" s="206"/>
      <c r="O7" s="206"/>
      <c r="P7" s="206"/>
    </row>
    <row r="8" spans="1:16" s="207" customFormat="1" ht="13.5" customHeight="1" x14ac:dyDescent="0.2">
      <c r="A8" s="28" t="s">
        <v>159</v>
      </c>
      <c r="B8" s="25"/>
      <c r="C8" s="153"/>
      <c r="D8" s="154"/>
      <c r="E8" s="155"/>
      <c r="F8" s="155"/>
      <c r="G8" s="155"/>
      <c r="H8" s="206"/>
      <c r="I8" s="206"/>
      <c r="J8" s="206"/>
      <c r="K8" s="206"/>
      <c r="L8" s="206"/>
      <c r="M8" s="206"/>
      <c r="N8" s="206"/>
      <c r="O8" s="206"/>
      <c r="P8" s="206"/>
    </row>
    <row r="9" spans="1:16" s="22" customFormat="1" ht="14.25" x14ac:dyDescent="0.15">
      <c r="A9" s="28"/>
      <c r="B9" s="31"/>
      <c r="C9" s="29"/>
      <c r="D9" s="30"/>
      <c r="E9" s="26"/>
      <c r="F9" s="32"/>
      <c r="G9" s="26"/>
      <c r="H9" s="27"/>
      <c r="I9" s="27"/>
      <c r="J9" s="27"/>
      <c r="K9" s="27"/>
      <c r="L9" s="237" t="s">
        <v>47</v>
      </c>
      <c r="M9" s="237"/>
      <c r="N9" s="237"/>
      <c r="O9" s="238">
        <f>P34</f>
        <v>0</v>
      </c>
      <c r="P9" s="238"/>
    </row>
    <row r="10" spans="1:16" s="22" customFormat="1" ht="14.25" x14ac:dyDescent="0.15">
      <c r="A10" s="28"/>
      <c r="B10" s="31"/>
      <c r="C10" s="29"/>
      <c r="D10" s="30"/>
      <c r="E10" s="26"/>
      <c r="F10" s="32"/>
      <c r="G10" s="26"/>
      <c r="H10" s="27"/>
      <c r="I10" s="27"/>
      <c r="J10" s="27"/>
      <c r="K10" s="27"/>
      <c r="L10" s="24" t="s">
        <v>209</v>
      </c>
      <c r="M10" s="27"/>
      <c r="N10" s="33"/>
      <c r="O10" s="33"/>
      <c r="P10" s="27"/>
    </row>
    <row r="11" spans="1:16" s="22" customFormat="1" ht="15" thickBot="1" x14ac:dyDescent="0.2">
      <c r="A11" s="156"/>
      <c r="B11" s="157"/>
      <c r="C11" s="158"/>
      <c r="D11" s="34"/>
      <c r="E11" s="27"/>
      <c r="F11" s="35"/>
      <c r="G11" s="27"/>
      <c r="H11" s="27"/>
      <c r="I11" s="27"/>
      <c r="J11" s="27"/>
      <c r="K11" s="27"/>
      <c r="L11" s="35"/>
      <c r="M11" s="27"/>
      <c r="N11" s="33"/>
      <c r="O11" s="27"/>
      <c r="P11" s="27"/>
    </row>
    <row r="12" spans="1:16" ht="11.25" customHeight="1" x14ac:dyDescent="0.15">
      <c r="A12" s="261" t="s">
        <v>0</v>
      </c>
      <c r="B12" s="263" t="s">
        <v>1</v>
      </c>
      <c r="C12" s="265" t="s">
        <v>2</v>
      </c>
      <c r="D12" s="267" t="s">
        <v>3</v>
      </c>
      <c r="E12" s="269" t="s">
        <v>4</v>
      </c>
      <c r="F12" s="271" t="s">
        <v>5</v>
      </c>
      <c r="G12" s="253"/>
      <c r="H12" s="253"/>
      <c r="I12" s="253"/>
      <c r="J12" s="253"/>
      <c r="K12" s="254"/>
      <c r="L12" s="252" t="s">
        <v>6</v>
      </c>
      <c r="M12" s="253"/>
      <c r="N12" s="253"/>
      <c r="O12" s="253"/>
      <c r="P12" s="254"/>
    </row>
    <row r="13" spans="1:16" ht="77.25" customHeight="1" x14ac:dyDescent="0.15">
      <c r="A13" s="262"/>
      <c r="B13" s="264"/>
      <c r="C13" s="266"/>
      <c r="D13" s="268"/>
      <c r="E13" s="270"/>
      <c r="F13" s="160" t="s">
        <v>7</v>
      </c>
      <c r="G13" s="4" t="s">
        <v>41</v>
      </c>
      <c r="H13" s="4" t="s">
        <v>42</v>
      </c>
      <c r="I13" s="4" t="s">
        <v>43</v>
      </c>
      <c r="J13" s="4" t="s">
        <v>44</v>
      </c>
      <c r="K13" s="5" t="s">
        <v>45</v>
      </c>
      <c r="L13" s="6" t="s">
        <v>8</v>
      </c>
      <c r="M13" s="4" t="s">
        <v>42</v>
      </c>
      <c r="N13" s="4" t="s">
        <v>43</v>
      </c>
      <c r="O13" s="4" t="s">
        <v>44</v>
      </c>
      <c r="P13" s="5" t="s">
        <v>46</v>
      </c>
    </row>
    <row r="14" spans="1:16" s="36" customFormat="1" ht="12" thickBot="1" x14ac:dyDescent="0.2">
      <c r="A14" s="38"/>
      <c r="B14" s="39"/>
      <c r="C14" s="210" t="s">
        <v>53</v>
      </c>
      <c r="D14" s="41"/>
      <c r="E14" s="42"/>
      <c r="F14" s="43"/>
      <c r="G14" s="44"/>
      <c r="H14" s="44"/>
      <c r="I14" s="45"/>
      <c r="J14" s="44"/>
      <c r="K14" s="46"/>
      <c r="L14" s="47"/>
      <c r="M14" s="44"/>
      <c r="N14" s="44"/>
      <c r="O14" s="44"/>
      <c r="P14" s="46"/>
    </row>
    <row r="15" spans="1:16" s="10" customFormat="1" ht="22.5" x14ac:dyDescent="0.15">
      <c r="A15" s="125" t="s">
        <v>11</v>
      </c>
      <c r="B15" s="126" t="s">
        <v>9</v>
      </c>
      <c r="C15" s="211" t="s">
        <v>139</v>
      </c>
      <c r="D15" s="127" t="s">
        <v>49</v>
      </c>
      <c r="E15" s="128">
        <v>1</v>
      </c>
      <c r="F15" s="129"/>
      <c r="G15" s="130"/>
      <c r="H15" s="180"/>
      <c r="I15" s="180"/>
      <c r="J15" s="130"/>
      <c r="K15" s="181"/>
      <c r="L15" s="132"/>
      <c r="M15" s="130"/>
      <c r="N15" s="130"/>
      <c r="O15" s="130"/>
      <c r="P15" s="131"/>
    </row>
    <row r="16" spans="1:16" s="37" customFormat="1" x14ac:dyDescent="0.15">
      <c r="A16" s="133"/>
      <c r="B16" s="134"/>
      <c r="C16" s="63" t="s">
        <v>54</v>
      </c>
      <c r="D16" s="135" t="s">
        <v>49</v>
      </c>
      <c r="E16" s="136">
        <v>1</v>
      </c>
      <c r="F16" s="137"/>
      <c r="G16" s="138"/>
      <c r="H16" s="138"/>
      <c r="I16" s="179"/>
      <c r="J16" s="138"/>
      <c r="K16" s="139"/>
      <c r="L16" s="140"/>
      <c r="M16" s="138"/>
      <c r="N16" s="138"/>
      <c r="O16" s="138"/>
      <c r="P16" s="139"/>
    </row>
    <row r="17" spans="1:16" s="37" customFormat="1" ht="22.5" x14ac:dyDescent="0.15">
      <c r="A17" s="133" t="s">
        <v>22</v>
      </c>
      <c r="B17" s="134" t="s">
        <v>9</v>
      </c>
      <c r="C17" s="176" t="s">
        <v>140</v>
      </c>
      <c r="D17" s="142" t="s">
        <v>58</v>
      </c>
      <c r="E17" s="136">
        <v>476</v>
      </c>
      <c r="F17" s="137"/>
      <c r="G17" s="138"/>
      <c r="H17" s="138"/>
      <c r="I17" s="138"/>
      <c r="J17" s="138"/>
      <c r="K17" s="139"/>
      <c r="L17" s="140"/>
      <c r="M17" s="138"/>
      <c r="N17" s="138"/>
      <c r="O17" s="138"/>
      <c r="P17" s="139"/>
    </row>
    <row r="18" spans="1:16" s="37" customFormat="1" x14ac:dyDescent="0.15">
      <c r="A18" s="133"/>
      <c r="B18" s="134"/>
      <c r="C18" s="178" t="s">
        <v>178</v>
      </c>
      <c r="D18" s="142" t="s">
        <v>13</v>
      </c>
      <c r="E18" s="136">
        <f>(E17*0.025)/0.75</f>
        <v>15.866666666666667</v>
      </c>
      <c r="F18" s="137"/>
      <c r="G18" s="138"/>
      <c r="H18" s="138"/>
      <c r="I18" s="138"/>
      <c r="J18" s="138"/>
      <c r="K18" s="139"/>
      <c r="L18" s="140"/>
      <c r="M18" s="138"/>
      <c r="N18" s="167"/>
      <c r="O18" s="138"/>
      <c r="P18" s="139"/>
    </row>
    <row r="19" spans="1:16" s="37" customFormat="1" x14ac:dyDescent="0.15">
      <c r="A19" s="133"/>
      <c r="B19" s="134"/>
      <c r="C19" s="178" t="s">
        <v>54</v>
      </c>
      <c r="D19" s="142" t="s">
        <v>49</v>
      </c>
      <c r="E19" s="136">
        <v>378</v>
      </c>
      <c r="F19" s="137"/>
      <c r="G19" s="138"/>
      <c r="H19" s="138"/>
      <c r="I19" s="138"/>
      <c r="J19" s="138"/>
      <c r="K19" s="139"/>
      <c r="L19" s="140"/>
      <c r="M19" s="138"/>
      <c r="N19" s="167"/>
      <c r="O19" s="138"/>
      <c r="P19" s="139"/>
    </row>
    <row r="20" spans="1:16" s="37" customFormat="1" x14ac:dyDescent="0.15">
      <c r="A20" s="133" t="s">
        <v>22</v>
      </c>
      <c r="B20" s="134" t="s">
        <v>9</v>
      </c>
      <c r="C20" s="176" t="s">
        <v>179</v>
      </c>
      <c r="D20" s="142" t="s">
        <v>162</v>
      </c>
      <c r="E20" s="136">
        <v>946</v>
      </c>
      <c r="F20" s="137"/>
      <c r="G20" s="138"/>
      <c r="H20" s="138"/>
      <c r="I20" s="138"/>
      <c r="J20" s="138"/>
      <c r="K20" s="139"/>
      <c r="L20" s="140"/>
      <c r="M20" s="138"/>
      <c r="N20" s="138"/>
      <c r="O20" s="138"/>
      <c r="P20" s="139"/>
    </row>
    <row r="21" spans="1:16" s="37" customFormat="1" x14ac:dyDescent="0.15">
      <c r="A21" s="133"/>
      <c r="B21" s="134"/>
      <c r="C21" s="178" t="s">
        <v>180</v>
      </c>
      <c r="D21" s="142" t="s">
        <v>13</v>
      </c>
      <c r="E21" s="136">
        <f>(E20*0.15)/1</f>
        <v>141.9</v>
      </c>
      <c r="F21" s="137"/>
      <c r="G21" s="138"/>
      <c r="H21" s="138"/>
      <c r="I21" s="138"/>
      <c r="J21" s="138"/>
      <c r="K21" s="139"/>
      <c r="L21" s="140"/>
      <c r="M21" s="138"/>
      <c r="N21" s="167"/>
      <c r="O21" s="138"/>
      <c r="P21" s="139"/>
    </row>
    <row r="22" spans="1:16" s="37" customFormat="1" x14ac:dyDescent="0.15">
      <c r="A22" s="133"/>
      <c r="B22" s="134"/>
      <c r="C22" s="178" t="s">
        <v>54</v>
      </c>
      <c r="D22" s="142" t="s">
        <v>49</v>
      </c>
      <c r="E22" s="136">
        <v>378</v>
      </c>
      <c r="F22" s="137"/>
      <c r="G22" s="138"/>
      <c r="H22" s="138"/>
      <c r="I22" s="138"/>
      <c r="J22" s="138"/>
      <c r="K22" s="139"/>
      <c r="L22" s="140"/>
      <c r="M22" s="138"/>
      <c r="N22" s="167"/>
      <c r="O22" s="138"/>
      <c r="P22" s="139"/>
    </row>
    <row r="23" spans="1:16" s="37" customFormat="1" ht="22.5" x14ac:dyDescent="0.15">
      <c r="A23" s="133" t="s">
        <v>22</v>
      </c>
      <c r="B23" s="134" t="s">
        <v>9</v>
      </c>
      <c r="C23" s="176" t="s">
        <v>182</v>
      </c>
      <c r="D23" s="142" t="s">
        <v>49</v>
      </c>
      <c r="E23" s="136">
        <v>1</v>
      </c>
      <c r="F23" s="137"/>
      <c r="G23" s="138"/>
      <c r="H23" s="179"/>
      <c r="I23" s="138"/>
      <c r="J23" s="138"/>
      <c r="K23" s="139"/>
      <c r="L23" s="140"/>
      <c r="M23" s="138"/>
      <c r="N23" s="138"/>
      <c r="O23" s="138"/>
      <c r="P23" s="139"/>
    </row>
    <row r="24" spans="1:16" s="37" customFormat="1" x14ac:dyDescent="0.15">
      <c r="A24" s="133"/>
      <c r="B24" s="134"/>
      <c r="C24" s="178" t="s">
        <v>183</v>
      </c>
      <c r="D24" s="142" t="s">
        <v>13</v>
      </c>
      <c r="E24" s="136">
        <v>1</v>
      </c>
      <c r="F24" s="137"/>
      <c r="G24" s="138"/>
      <c r="H24" s="138"/>
      <c r="I24" s="138"/>
      <c r="J24" s="138"/>
      <c r="K24" s="139"/>
      <c r="L24" s="140"/>
      <c r="M24" s="138"/>
      <c r="N24" s="167"/>
      <c r="O24" s="138"/>
      <c r="P24" s="139"/>
    </row>
    <row r="25" spans="1:16" s="37" customFormat="1" x14ac:dyDescent="0.15">
      <c r="A25" s="133"/>
      <c r="B25" s="134"/>
      <c r="C25" s="178" t="s">
        <v>54</v>
      </c>
      <c r="D25" s="142" t="s">
        <v>49</v>
      </c>
      <c r="E25" s="136">
        <v>1</v>
      </c>
      <c r="F25" s="137"/>
      <c r="G25" s="138"/>
      <c r="H25" s="138"/>
      <c r="I25" s="138"/>
      <c r="J25" s="138"/>
      <c r="K25" s="139"/>
      <c r="L25" s="140"/>
      <c r="M25" s="138"/>
      <c r="N25" s="167"/>
      <c r="O25" s="138"/>
      <c r="P25" s="139"/>
    </row>
    <row r="26" spans="1:16" s="37" customFormat="1" ht="24" customHeight="1" x14ac:dyDescent="0.15">
      <c r="A26" s="133" t="s">
        <v>14</v>
      </c>
      <c r="B26" s="134" t="s">
        <v>9</v>
      </c>
      <c r="C26" s="174" t="s">
        <v>141</v>
      </c>
      <c r="D26" s="171" t="s">
        <v>50</v>
      </c>
      <c r="E26" s="172">
        <v>160</v>
      </c>
      <c r="F26" s="137"/>
      <c r="G26" s="138"/>
      <c r="H26" s="138"/>
      <c r="I26" s="138"/>
      <c r="J26" s="138"/>
      <c r="K26" s="139"/>
      <c r="L26" s="140"/>
      <c r="M26" s="138"/>
      <c r="N26" s="138"/>
      <c r="O26" s="138"/>
      <c r="P26" s="139"/>
    </row>
    <row r="27" spans="1:16" s="37" customFormat="1" x14ac:dyDescent="0.15">
      <c r="A27" s="133"/>
      <c r="B27" s="134"/>
      <c r="C27" s="178" t="s">
        <v>142</v>
      </c>
      <c r="D27" s="171" t="s">
        <v>50</v>
      </c>
      <c r="E27" s="172">
        <f>E26</f>
        <v>160</v>
      </c>
      <c r="F27" s="137"/>
      <c r="G27" s="138"/>
      <c r="H27" s="138"/>
      <c r="I27" s="138"/>
      <c r="J27" s="138"/>
      <c r="K27" s="139"/>
      <c r="L27" s="140"/>
      <c r="M27" s="138"/>
      <c r="N27" s="138"/>
      <c r="O27" s="138"/>
      <c r="P27" s="139"/>
    </row>
    <row r="28" spans="1:16" s="37" customFormat="1" x14ac:dyDescent="0.15">
      <c r="A28" s="133"/>
      <c r="B28" s="134"/>
      <c r="C28" s="178" t="s">
        <v>181</v>
      </c>
      <c r="D28" s="171" t="s">
        <v>13</v>
      </c>
      <c r="E28" s="172">
        <v>9</v>
      </c>
      <c r="F28" s="137"/>
      <c r="G28" s="138"/>
      <c r="H28" s="138"/>
      <c r="I28" s="138"/>
      <c r="J28" s="138"/>
      <c r="K28" s="139"/>
      <c r="L28" s="140"/>
      <c r="M28" s="138"/>
      <c r="N28" s="138"/>
      <c r="O28" s="138"/>
      <c r="P28" s="139"/>
    </row>
    <row r="29" spans="1:16" s="37" customFormat="1" x14ac:dyDescent="0.15">
      <c r="A29" s="133"/>
      <c r="B29" s="134"/>
      <c r="C29" s="178" t="s">
        <v>109</v>
      </c>
      <c r="D29" s="171" t="s">
        <v>13</v>
      </c>
      <c r="E29" s="172">
        <f>E27</f>
        <v>160</v>
      </c>
      <c r="F29" s="137"/>
      <c r="G29" s="138"/>
      <c r="H29" s="138"/>
      <c r="I29" s="138"/>
      <c r="J29" s="138"/>
      <c r="K29" s="139"/>
      <c r="L29" s="140"/>
      <c r="M29" s="138"/>
      <c r="N29" s="138"/>
      <c r="O29" s="138"/>
      <c r="P29" s="139"/>
    </row>
    <row r="30" spans="1:16" s="37" customFormat="1" x14ac:dyDescent="0.15">
      <c r="A30" s="7"/>
      <c r="B30" s="11"/>
      <c r="C30" s="57"/>
      <c r="D30" s="11"/>
      <c r="E30" s="9"/>
      <c r="F30" s="47"/>
      <c r="G30" s="8"/>
      <c r="H30" s="8"/>
      <c r="I30" s="8"/>
      <c r="J30" s="8"/>
      <c r="K30" s="9"/>
      <c r="L30" s="2"/>
      <c r="M30" s="8"/>
      <c r="N30" s="8"/>
      <c r="O30" s="58"/>
      <c r="P30" s="159"/>
    </row>
    <row r="31" spans="1:16" s="37" customFormat="1" ht="12" thickBot="1" x14ac:dyDescent="0.2">
      <c r="A31" s="48"/>
      <c r="B31" s="49"/>
      <c r="C31" s="50"/>
      <c r="D31" s="51"/>
      <c r="E31" s="52"/>
      <c r="F31" s="53"/>
      <c r="G31" s="54"/>
      <c r="H31" s="54"/>
      <c r="I31" s="54"/>
      <c r="J31" s="54"/>
      <c r="K31" s="52"/>
      <c r="L31" s="53"/>
      <c r="M31" s="54"/>
      <c r="N31" s="54"/>
      <c r="O31" s="55"/>
      <c r="P31" s="56"/>
    </row>
    <row r="32" spans="1:16" s="62" customFormat="1" ht="12" thickBot="1" x14ac:dyDescent="0.2">
      <c r="A32" s="255" t="s">
        <v>10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7"/>
      <c r="L32" s="12"/>
      <c r="M32" s="12"/>
      <c r="N32" s="13"/>
      <c r="O32" s="12"/>
      <c r="P32" s="14"/>
    </row>
    <row r="33" spans="1:16" s="62" customFormat="1" ht="12" thickBot="1" x14ac:dyDescent="0.2">
      <c r="A33" s="258" t="s">
        <v>208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60"/>
      <c r="L33" s="15"/>
      <c r="M33" s="16"/>
      <c r="N33" s="16"/>
      <c r="O33" s="16"/>
      <c r="P33" s="17"/>
    </row>
    <row r="34" spans="1:16" s="62" customFormat="1" ht="12" thickBot="1" x14ac:dyDescent="0.2">
      <c r="A34" s="239" t="s">
        <v>10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1"/>
      <c r="L34" s="18"/>
      <c r="M34" s="19"/>
      <c r="N34" s="19"/>
      <c r="O34" s="19"/>
      <c r="P34" s="20"/>
    </row>
    <row r="35" spans="1:16" s="62" customFormat="1" x14ac:dyDescent="0.15">
      <c r="A35" s="3"/>
      <c r="B35" s="2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s="62" customFormat="1" x14ac:dyDescent="0.15">
      <c r="A36" s="3"/>
      <c r="B36" s="2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s="62" customFormat="1" x14ac:dyDescent="0.15">
      <c r="A37" s="117" t="s">
        <v>48</v>
      </c>
      <c r="B37" s="118"/>
      <c r="H37" s="117" t="s">
        <v>34</v>
      </c>
    </row>
    <row r="38" spans="1:16" s="62" customFormat="1" x14ac:dyDescent="0.15">
      <c r="B38" s="119"/>
      <c r="F38" s="120"/>
    </row>
    <row r="39" spans="1:16" s="62" customFormat="1" x14ac:dyDescent="0.15">
      <c r="A39" s="3"/>
      <c r="B39" s="2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s="62" customFormat="1" x14ac:dyDescent="0.15">
      <c r="A40" s="3"/>
      <c r="B40" s="2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s="37" customFormat="1" x14ac:dyDescent="0.15">
      <c r="A41" s="3"/>
      <c r="B41" s="2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5" spans="1:16" s="36" customFormat="1" x14ac:dyDescent="0.15">
      <c r="A45" s="3"/>
      <c r="B45" s="2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s="36" customFormat="1" x14ac:dyDescent="0.15">
      <c r="A46" s="3"/>
      <c r="B46" s="2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s="37" customFormat="1" x14ac:dyDescent="0.15">
      <c r="A47" s="3"/>
      <c r="B47" s="2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s="36" customFormat="1" x14ac:dyDescent="0.15">
      <c r="A48" s="3"/>
      <c r="B48" s="2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s="36" customFormat="1" x14ac:dyDescent="0.15">
      <c r="A49" s="3"/>
      <c r="B49" s="2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s="36" customFormat="1" x14ac:dyDescent="0.15">
      <c r="A50" s="3"/>
      <c r="B50" s="2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s="10" customFormat="1" x14ac:dyDescent="0.15">
      <c r="A51" s="3"/>
      <c r="B51" s="2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s="10" customFormat="1" x14ac:dyDescent="0.15">
      <c r="A52" s="3"/>
      <c r="B52" s="2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s="10" customFormat="1" x14ac:dyDescent="0.15">
      <c r="A53" s="3"/>
      <c r="B53" s="2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s="37" customFormat="1" x14ac:dyDescent="0.15">
      <c r="A54" s="3"/>
      <c r="B54" s="2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s="36" customFormat="1" x14ac:dyDescent="0.15">
      <c r="A55" s="3"/>
      <c r="B55" s="2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s="36" customFormat="1" x14ac:dyDescent="0.15">
      <c r="A56" s="3"/>
      <c r="B56" s="2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s="36" customFormat="1" x14ac:dyDescent="0.15">
      <c r="A57" s="3"/>
      <c r="B57" s="2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s="10" customFormat="1" x14ac:dyDescent="0.15">
      <c r="A58" s="3"/>
      <c r="B58" s="2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s="10" customFormat="1" x14ac:dyDescent="0.15">
      <c r="A59" s="3"/>
      <c r="B59" s="2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s="10" customFormat="1" x14ac:dyDescent="0.15">
      <c r="A60" s="3"/>
      <c r="B60" s="2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s="62" customFormat="1" ht="11.25" customHeight="1" x14ac:dyDescent="0.15">
      <c r="A61" s="3"/>
      <c r="B61" s="2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s="62" customFormat="1" x14ac:dyDescent="0.15">
      <c r="A62" s="3"/>
      <c r="B62" s="2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s="62" customFormat="1" x14ac:dyDescent="0.15">
      <c r="A63" s="3"/>
      <c r="B63" s="2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s="62" customFormat="1" x14ac:dyDescent="0.15">
      <c r="A64" s="3"/>
      <c r="B64" s="2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s="62" customFormat="1" x14ac:dyDescent="0.15">
      <c r="A65" s="3"/>
      <c r="B65" s="2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s="10" customFormat="1" x14ac:dyDescent="0.15">
      <c r="A66" s="3"/>
      <c r="B66" s="2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s="10" customFormat="1" x14ac:dyDescent="0.15">
      <c r="A67" s="3"/>
      <c r="B67" s="2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s="36" customFormat="1" x14ac:dyDescent="0.15">
      <c r="A68" s="3"/>
      <c r="B68" s="2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s="36" customFormat="1" x14ac:dyDescent="0.15">
      <c r="A69" s="3"/>
      <c r="B69" s="2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s="36" customFormat="1" x14ac:dyDescent="0.15">
      <c r="A70" s="3"/>
      <c r="B70" s="2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s="36" customFormat="1" x14ac:dyDescent="0.15">
      <c r="A71" s="3"/>
      <c r="B71" s="2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s="36" customFormat="1" x14ac:dyDescent="0.15">
      <c r="A72" s="3"/>
      <c r="B72" s="2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s="36" customFormat="1" x14ac:dyDescent="0.15">
      <c r="A73" s="3"/>
      <c r="B73" s="2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s="36" customFormat="1" x14ac:dyDescent="0.15">
      <c r="A74" s="3"/>
      <c r="B74" s="2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s="36" customFormat="1" x14ac:dyDescent="0.15">
      <c r="A75" s="3"/>
      <c r="B75" s="2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s="36" customFormat="1" x14ac:dyDescent="0.15">
      <c r="A76" s="3"/>
      <c r="B76" s="2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s="36" customFormat="1" x14ac:dyDescent="0.15">
      <c r="A77" s="3"/>
      <c r="B77" s="2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s="36" customFormat="1" x14ac:dyDescent="0.15">
      <c r="A78" s="3"/>
      <c r="B78" s="2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s="36" customFormat="1" x14ac:dyDescent="0.15">
      <c r="A79" s="3"/>
      <c r="B79" s="2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s="36" customFormat="1" x14ac:dyDescent="0.15">
      <c r="A80" s="3"/>
      <c r="B80" s="2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s="36" customFormat="1" x14ac:dyDescent="0.15">
      <c r="A81" s="3"/>
      <c r="B81" s="2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9" spans="1:16" s="37" customFormat="1" x14ac:dyDescent="0.15">
      <c r="A89" s="3"/>
      <c r="B89" s="2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s="37" customFormat="1" x14ac:dyDescent="0.15">
      <c r="A90" s="3"/>
      <c r="B90" s="2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6" spans="1:16" s="62" customFormat="1" x14ac:dyDescent="0.15">
      <c r="A96" s="3"/>
      <c r="B96" s="2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s="62" customFormat="1" x14ac:dyDescent="0.15">
      <c r="A97" s="3"/>
      <c r="B97" s="2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</sheetData>
  <mergeCells count="14">
    <mergeCell ref="L12:P12"/>
    <mergeCell ref="A32:K32"/>
    <mergeCell ref="A33:K33"/>
    <mergeCell ref="A34:K34"/>
    <mergeCell ref="A2:P2"/>
    <mergeCell ref="A3:P3"/>
    <mergeCell ref="A12:A13"/>
    <mergeCell ref="B12:B13"/>
    <mergeCell ref="C12:C13"/>
    <mergeCell ref="D12:D13"/>
    <mergeCell ref="E12:E13"/>
    <mergeCell ref="F12:K12"/>
    <mergeCell ref="L9:N9"/>
    <mergeCell ref="O9:P9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workbookViewId="0">
      <selection activeCell="C33" sqref="C33"/>
    </sheetView>
  </sheetViews>
  <sheetFormatPr defaultColWidth="8" defaultRowHeight="11.25" x14ac:dyDescent="0.15"/>
  <cols>
    <col min="1" max="1" width="2.5703125" style="3" customWidth="1"/>
    <col min="2" max="2" width="7.7109375" style="21" customWidth="1"/>
    <col min="3" max="3" width="26.42578125" style="3" customWidth="1"/>
    <col min="4" max="4" width="5.42578125" style="3" bestFit="1" customWidth="1"/>
    <col min="5" max="5" width="7.42578125" style="3" bestFit="1" customWidth="1"/>
    <col min="6" max="6" width="5.5703125" style="3" customWidth="1"/>
    <col min="7" max="7" width="6.42578125" style="3" bestFit="1" customWidth="1"/>
    <col min="8" max="8" width="6.140625" style="3" customWidth="1"/>
    <col min="9" max="9" width="7" style="3" customWidth="1"/>
    <col min="10" max="10" width="6.5703125" style="3" bestFit="1" customWidth="1"/>
    <col min="11" max="11" width="7.140625" style="3" customWidth="1"/>
    <col min="12" max="12" width="7.28515625" style="3" customWidth="1"/>
    <col min="13" max="14" width="8.42578125" style="3" bestFit="1" customWidth="1"/>
    <col min="15" max="15" width="7.28515625" style="3" customWidth="1"/>
    <col min="16" max="16" width="8.7109375" style="3" customWidth="1"/>
    <col min="17" max="16384" width="8" style="3"/>
  </cols>
  <sheetData>
    <row r="1" spans="1:16" s="60" customFormat="1" x14ac:dyDescent="0.15">
      <c r="B1" s="61"/>
    </row>
    <row r="2" spans="1:16" s="60" customFormat="1" ht="14.25" x14ac:dyDescent="0.15">
      <c r="A2" s="233" t="s">
        <v>196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</row>
    <row r="3" spans="1:16" s="60" customFormat="1" ht="14.25" x14ac:dyDescent="0.15">
      <c r="A3" s="233" t="s">
        <v>197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</row>
    <row r="4" spans="1:16" s="22" customFormat="1" ht="14.25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s="207" customFormat="1" ht="13.5" customHeight="1" x14ac:dyDescent="0.2">
      <c r="A5" s="28" t="s">
        <v>137</v>
      </c>
      <c r="B5" s="25"/>
      <c r="C5" s="153"/>
      <c r="D5" s="154"/>
      <c r="E5" s="155"/>
      <c r="F5" s="155"/>
      <c r="G5" s="155"/>
      <c r="H5" s="206"/>
      <c r="I5" s="206"/>
      <c r="J5" s="206"/>
      <c r="K5" s="206"/>
      <c r="L5" s="206"/>
      <c r="M5" s="206"/>
      <c r="N5" s="206"/>
      <c r="O5" s="206"/>
      <c r="P5" s="206"/>
    </row>
    <row r="6" spans="1:16" s="207" customFormat="1" ht="13.5" customHeight="1" x14ac:dyDescent="0.2">
      <c r="A6" s="28" t="s">
        <v>138</v>
      </c>
      <c r="B6" s="25"/>
      <c r="C6" s="153"/>
      <c r="D6" s="154"/>
      <c r="E6" s="155"/>
      <c r="F6" s="155"/>
      <c r="G6" s="155"/>
      <c r="H6" s="206"/>
      <c r="I6" s="206"/>
      <c r="J6" s="206"/>
      <c r="K6" s="206"/>
      <c r="L6" s="206"/>
      <c r="M6" s="206"/>
      <c r="N6" s="206"/>
      <c r="O6" s="206"/>
      <c r="P6" s="206"/>
    </row>
    <row r="7" spans="1:16" s="207" customFormat="1" ht="13.5" customHeight="1" x14ac:dyDescent="0.2">
      <c r="A7" s="28"/>
      <c r="B7" s="25"/>
      <c r="C7" s="153"/>
      <c r="D7" s="154"/>
      <c r="E7" s="155"/>
      <c r="F7" s="155"/>
      <c r="G7" s="155"/>
      <c r="H7" s="206"/>
      <c r="I7" s="206"/>
      <c r="J7" s="206"/>
      <c r="K7" s="206"/>
      <c r="L7" s="206"/>
      <c r="M7" s="206"/>
      <c r="N7" s="206"/>
      <c r="O7" s="206"/>
      <c r="P7" s="206"/>
    </row>
    <row r="8" spans="1:16" s="207" customFormat="1" ht="13.5" customHeight="1" x14ac:dyDescent="0.2">
      <c r="A8" s="28" t="s">
        <v>159</v>
      </c>
      <c r="B8" s="25"/>
      <c r="C8" s="153"/>
      <c r="D8" s="154"/>
      <c r="E8" s="155"/>
      <c r="F8" s="155"/>
      <c r="G8" s="155"/>
      <c r="H8" s="206"/>
      <c r="I8" s="206"/>
      <c r="J8" s="206"/>
      <c r="K8" s="206"/>
      <c r="L8" s="206"/>
      <c r="M8" s="206"/>
      <c r="N8" s="206"/>
      <c r="O8" s="206"/>
      <c r="P8" s="206"/>
    </row>
    <row r="9" spans="1:16" s="22" customFormat="1" ht="14.25" x14ac:dyDescent="0.15">
      <c r="A9" s="28"/>
      <c r="B9" s="31"/>
      <c r="C9" s="29"/>
      <c r="D9" s="30"/>
      <c r="E9" s="26"/>
      <c r="F9" s="32"/>
      <c r="G9" s="26"/>
      <c r="H9" s="27"/>
      <c r="I9" s="27"/>
      <c r="J9" s="27"/>
      <c r="K9" s="27"/>
      <c r="L9" s="237" t="s">
        <v>47</v>
      </c>
      <c r="M9" s="237"/>
      <c r="N9" s="237"/>
      <c r="O9" s="238">
        <f>P22</f>
        <v>0</v>
      </c>
      <c r="P9" s="238"/>
    </row>
    <row r="10" spans="1:16" s="22" customFormat="1" ht="14.25" x14ac:dyDescent="0.15">
      <c r="A10" s="28"/>
      <c r="B10" s="31"/>
      <c r="C10" s="29"/>
      <c r="D10" s="30"/>
      <c r="E10" s="26"/>
      <c r="F10" s="32"/>
      <c r="G10" s="26"/>
      <c r="H10" s="27"/>
      <c r="I10" s="27"/>
      <c r="J10" s="27"/>
      <c r="K10" s="27"/>
      <c r="L10" s="24" t="s">
        <v>209</v>
      </c>
      <c r="M10" s="27"/>
      <c r="N10" s="33"/>
      <c r="O10" s="33"/>
      <c r="P10" s="27"/>
    </row>
    <row r="11" spans="1:16" s="22" customFormat="1" ht="15" thickBot="1" x14ac:dyDescent="0.2">
      <c r="A11" s="156"/>
      <c r="B11" s="157"/>
      <c r="C11" s="158"/>
      <c r="D11" s="34"/>
      <c r="E11" s="27"/>
      <c r="F11" s="35"/>
      <c r="G11" s="27"/>
      <c r="H11" s="27"/>
      <c r="I11" s="27"/>
      <c r="J11" s="27"/>
      <c r="K11" s="27"/>
      <c r="L11" s="35"/>
      <c r="M11" s="27"/>
      <c r="N11" s="33"/>
      <c r="O11" s="27"/>
      <c r="P11" s="27"/>
    </row>
    <row r="12" spans="1:16" ht="11.25" customHeight="1" x14ac:dyDescent="0.15">
      <c r="A12" s="261" t="s">
        <v>0</v>
      </c>
      <c r="B12" s="263" t="s">
        <v>1</v>
      </c>
      <c r="C12" s="265" t="s">
        <v>2</v>
      </c>
      <c r="D12" s="267" t="s">
        <v>3</v>
      </c>
      <c r="E12" s="269" t="s">
        <v>4</v>
      </c>
      <c r="F12" s="271" t="s">
        <v>5</v>
      </c>
      <c r="G12" s="253"/>
      <c r="H12" s="253"/>
      <c r="I12" s="253"/>
      <c r="J12" s="253"/>
      <c r="K12" s="254"/>
      <c r="L12" s="252" t="s">
        <v>6</v>
      </c>
      <c r="M12" s="253"/>
      <c r="N12" s="253"/>
      <c r="O12" s="253"/>
      <c r="P12" s="254"/>
    </row>
    <row r="13" spans="1:16" ht="77.25" customHeight="1" x14ac:dyDescent="0.15">
      <c r="A13" s="262"/>
      <c r="B13" s="264"/>
      <c r="C13" s="266"/>
      <c r="D13" s="268"/>
      <c r="E13" s="270"/>
      <c r="F13" s="213" t="s">
        <v>7</v>
      </c>
      <c r="G13" s="4" t="s">
        <v>41</v>
      </c>
      <c r="H13" s="4" t="s">
        <v>42</v>
      </c>
      <c r="I13" s="4" t="s">
        <v>43</v>
      </c>
      <c r="J13" s="4" t="s">
        <v>44</v>
      </c>
      <c r="K13" s="5" t="s">
        <v>45</v>
      </c>
      <c r="L13" s="6" t="s">
        <v>8</v>
      </c>
      <c r="M13" s="4" t="s">
        <v>42</v>
      </c>
      <c r="N13" s="4" t="s">
        <v>43</v>
      </c>
      <c r="O13" s="4" t="s">
        <v>44</v>
      </c>
      <c r="P13" s="5" t="s">
        <v>46</v>
      </c>
    </row>
    <row r="14" spans="1:16" s="36" customFormat="1" ht="12" thickBot="1" x14ac:dyDescent="0.2">
      <c r="A14" s="38"/>
      <c r="B14" s="39"/>
      <c r="C14" s="210" t="s">
        <v>197</v>
      </c>
      <c r="D14" s="41"/>
      <c r="E14" s="42"/>
      <c r="F14" s="43"/>
      <c r="G14" s="44"/>
      <c r="H14" s="44"/>
      <c r="I14" s="45"/>
      <c r="J14" s="44"/>
      <c r="K14" s="46"/>
      <c r="L14" s="47"/>
      <c r="M14" s="44"/>
      <c r="N14" s="44"/>
      <c r="O14" s="44"/>
      <c r="P14" s="46"/>
    </row>
    <row r="15" spans="1:16" s="10" customFormat="1" ht="22.5" x14ac:dyDescent="0.15">
      <c r="A15" s="125" t="s">
        <v>11</v>
      </c>
      <c r="B15" s="126" t="s">
        <v>9</v>
      </c>
      <c r="C15" s="211" t="s">
        <v>198</v>
      </c>
      <c r="D15" s="127" t="s">
        <v>49</v>
      </c>
      <c r="E15" s="128">
        <v>1</v>
      </c>
      <c r="F15" s="129"/>
      <c r="G15" s="130"/>
      <c r="H15" s="180"/>
      <c r="I15" s="180"/>
      <c r="J15" s="130"/>
      <c r="K15" s="181"/>
      <c r="L15" s="132"/>
      <c r="M15" s="130"/>
      <c r="N15" s="130"/>
      <c r="O15" s="130"/>
      <c r="P15" s="131"/>
    </row>
    <row r="16" spans="1:16" s="10" customFormat="1" ht="12.75" x14ac:dyDescent="0.15">
      <c r="A16" s="214"/>
      <c r="B16" s="204"/>
      <c r="C16" s="217" t="s">
        <v>199</v>
      </c>
      <c r="D16" s="198" t="s">
        <v>13</v>
      </c>
      <c r="E16" s="199">
        <v>1</v>
      </c>
      <c r="F16" s="200"/>
      <c r="G16" s="201"/>
      <c r="H16" s="215"/>
      <c r="I16" s="215"/>
      <c r="J16" s="201"/>
      <c r="K16" s="216"/>
      <c r="L16" s="203"/>
      <c r="M16" s="201"/>
      <c r="N16" s="138"/>
      <c r="O16" s="201"/>
      <c r="P16" s="202"/>
    </row>
    <row r="17" spans="1:16" s="37" customFormat="1" x14ac:dyDescent="0.15">
      <c r="A17" s="133"/>
      <c r="B17" s="134"/>
      <c r="C17" s="63" t="s">
        <v>54</v>
      </c>
      <c r="D17" s="135" t="s">
        <v>49</v>
      </c>
      <c r="E17" s="136">
        <v>1</v>
      </c>
      <c r="F17" s="137"/>
      <c r="G17" s="138"/>
      <c r="H17" s="138"/>
      <c r="I17" s="179"/>
      <c r="J17" s="138"/>
      <c r="K17" s="139"/>
      <c r="L17" s="140"/>
      <c r="M17" s="138"/>
      <c r="N17" s="138"/>
      <c r="O17" s="138"/>
      <c r="P17" s="139"/>
    </row>
    <row r="18" spans="1:16" s="37" customFormat="1" x14ac:dyDescent="0.15">
      <c r="A18" s="7"/>
      <c r="B18" s="11"/>
      <c r="C18" s="57"/>
      <c r="D18" s="11"/>
      <c r="E18" s="9"/>
      <c r="F18" s="47"/>
      <c r="G18" s="8"/>
      <c r="H18" s="8"/>
      <c r="I18" s="8"/>
      <c r="J18" s="8"/>
      <c r="K18" s="9"/>
      <c r="L18" s="2"/>
      <c r="M18" s="8"/>
      <c r="N18" s="8"/>
      <c r="O18" s="58"/>
      <c r="P18" s="159"/>
    </row>
    <row r="19" spans="1:16" s="37" customFormat="1" ht="12" thickBot="1" x14ac:dyDescent="0.2">
      <c r="A19" s="48"/>
      <c r="B19" s="49"/>
      <c r="C19" s="50"/>
      <c r="D19" s="51"/>
      <c r="E19" s="52"/>
      <c r="F19" s="53"/>
      <c r="G19" s="54"/>
      <c r="H19" s="54"/>
      <c r="I19" s="54"/>
      <c r="J19" s="54"/>
      <c r="K19" s="52"/>
      <c r="L19" s="53"/>
      <c r="M19" s="54"/>
      <c r="N19" s="54"/>
      <c r="O19" s="55"/>
      <c r="P19" s="56"/>
    </row>
    <row r="20" spans="1:16" s="62" customFormat="1" ht="12" thickBot="1" x14ac:dyDescent="0.2">
      <c r="A20" s="255" t="s">
        <v>10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7"/>
      <c r="L20" s="12"/>
      <c r="M20" s="12"/>
      <c r="N20" s="13"/>
      <c r="O20" s="12"/>
      <c r="P20" s="14"/>
    </row>
    <row r="21" spans="1:16" s="62" customFormat="1" ht="12" thickBot="1" x14ac:dyDescent="0.2">
      <c r="A21" s="258" t="s">
        <v>208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60"/>
      <c r="L21" s="15"/>
      <c r="M21" s="16"/>
      <c r="N21" s="16"/>
      <c r="O21" s="16"/>
      <c r="P21" s="17"/>
    </row>
    <row r="22" spans="1:16" s="62" customFormat="1" ht="12" thickBot="1" x14ac:dyDescent="0.2">
      <c r="A22" s="239" t="s">
        <v>10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1"/>
      <c r="L22" s="18"/>
      <c r="M22" s="19"/>
      <c r="N22" s="19"/>
      <c r="O22" s="19"/>
      <c r="P22" s="20"/>
    </row>
    <row r="23" spans="1:16" s="62" customFormat="1" x14ac:dyDescent="0.15">
      <c r="A23" s="3"/>
      <c r="B23" s="2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s="62" customFormat="1" x14ac:dyDescent="0.15">
      <c r="A24" s="3"/>
      <c r="B24" s="2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62" customFormat="1" x14ac:dyDescent="0.15">
      <c r="A25" s="117" t="s">
        <v>48</v>
      </c>
      <c r="B25" s="118"/>
      <c r="H25" s="117" t="s">
        <v>34</v>
      </c>
    </row>
    <row r="26" spans="1:16" s="62" customFormat="1" x14ac:dyDescent="0.15">
      <c r="B26" s="119"/>
      <c r="F26" s="120"/>
    </row>
    <row r="27" spans="1:16" s="62" customFormat="1" x14ac:dyDescent="0.15">
      <c r="A27" s="3"/>
      <c r="B27" s="2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62" customFormat="1" x14ac:dyDescent="0.15">
      <c r="A28" s="3"/>
      <c r="B28" s="2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37" customFormat="1" x14ac:dyDescent="0.15">
      <c r="A29" s="3"/>
      <c r="B29" s="2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3" spans="1:16" s="36" customFormat="1" x14ac:dyDescent="0.15">
      <c r="A33" s="3"/>
      <c r="B33" s="2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s="36" customFormat="1" x14ac:dyDescent="0.15">
      <c r="A34" s="3"/>
      <c r="B34" s="2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s="37" customFormat="1" x14ac:dyDescent="0.15">
      <c r="A35" s="3"/>
      <c r="B35" s="2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s="36" customFormat="1" x14ac:dyDescent="0.15">
      <c r="A36" s="3"/>
      <c r="B36" s="2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s="36" customFormat="1" x14ac:dyDescent="0.15">
      <c r="A37" s="3"/>
      <c r="B37" s="2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s="36" customFormat="1" x14ac:dyDescent="0.15">
      <c r="A38" s="3"/>
      <c r="B38" s="2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s="10" customFormat="1" x14ac:dyDescent="0.15">
      <c r="A39" s="3"/>
      <c r="B39" s="2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s="10" customFormat="1" x14ac:dyDescent="0.15">
      <c r="A40" s="3"/>
      <c r="B40" s="2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s="10" customFormat="1" x14ac:dyDescent="0.15">
      <c r="A41" s="3"/>
      <c r="B41" s="2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s="37" customFormat="1" x14ac:dyDescent="0.15">
      <c r="A42" s="3"/>
      <c r="B42" s="2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s="36" customFormat="1" x14ac:dyDescent="0.15">
      <c r="A43" s="3"/>
      <c r="B43" s="2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s="36" customFormat="1" x14ac:dyDescent="0.15">
      <c r="A44" s="3"/>
      <c r="B44" s="2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s="36" customFormat="1" x14ac:dyDescent="0.15">
      <c r="A45" s="3"/>
      <c r="B45" s="2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s="10" customFormat="1" x14ac:dyDescent="0.15">
      <c r="A46" s="3"/>
      <c r="B46" s="2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s="10" customFormat="1" x14ac:dyDescent="0.15">
      <c r="A47" s="3"/>
      <c r="B47" s="2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s="10" customFormat="1" x14ac:dyDescent="0.15">
      <c r="A48" s="3"/>
      <c r="B48" s="2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s="62" customFormat="1" ht="11.25" customHeight="1" x14ac:dyDescent="0.15">
      <c r="A49" s="3"/>
      <c r="B49" s="2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s="62" customFormat="1" x14ac:dyDescent="0.15">
      <c r="A50" s="3"/>
      <c r="B50" s="2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s="62" customFormat="1" x14ac:dyDescent="0.15">
      <c r="A51" s="3"/>
      <c r="B51" s="2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s="62" customFormat="1" x14ac:dyDescent="0.15">
      <c r="A52" s="3"/>
      <c r="B52" s="2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s="62" customFormat="1" x14ac:dyDescent="0.15">
      <c r="A53" s="3"/>
      <c r="B53" s="2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s="10" customFormat="1" x14ac:dyDescent="0.15">
      <c r="A54" s="3"/>
      <c r="B54" s="2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s="10" customFormat="1" x14ac:dyDescent="0.15">
      <c r="A55" s="3"/>
      <c r="B55" s="2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s="36" customFormat="1" x14ac:dyDescent="0.15">
      <c r="A56" s="3"/>
      <c r="B56" s="2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s="36" customFormat="1" x14ac:dyDescent="0.15">
      <c r="A57" s="3"/>
      <c r="B57" s="2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s="36" customFormat="1" x14ac:dyDescent="0.15">
      <c r="A58" s="3"/>
      <c r="B58" s="2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s="36" customFormat="1" x14ac:dyDescent="0.15">
      <c r="A59" s="3"/>
      <c r="B59" s="2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s="36" customFormat="1" x14ac:dyDescent="0.15">
      <c r="A60" s="3"/>
      <c r="B60" s="2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s="36" customFormat="1" x14ac:dyDescent="0.15">
      <c r="A61" s="3"/>
      <c r="B61" s="2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s="36" customFormat="1" x14ac:dyDescent="0.15">
      <c r="A62" s="3"/>
      <c r="B62" s="2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s="36" customFormat="1" x14ac:dyDescent="0.15">
      <c r="A63" s="3"/>
      <c r="B63" s="2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s="36" customFormat="1" x14ac:dyDescent="0.15">
      <c r="A64" s="3"/>
      <c r="B64" s="2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s="36" customFormat="1" x14ac:dyDescent="0.15">
      <c r="A65" s="3"/>
      <c r="B65" s="2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s="36" customFormat="1" x14ac:dyDescent="0.15">
      <c r="A66" s="3"/>
      <c r="B66" s="2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s="36" customFormat="1" x14ac:dyDescent="0.15">
      <c r="A67" s="3"/>
      <c r="B67" s="2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s="36" customFormat="1" x14ac:dyDescent="0.15">
      <c r="A68" s="3"/>
      <c r="B68" s="2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s="36" customFormat="1" x14ac:dyDescent="0.15">
      <c r="A69" s="3"/>
      <c r="B69" s="2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7" spans="1:16" s="37" customFormat="1" x14ac:dyDescent="0.15">
      <c r="A77" s="3"/>
      <c r="B77" s="2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s="37" customFormat="1" x14ac:dyDescent="0.15">
      <c r="A78" s="3"/>
      <c r="B78" s="2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84" spans="1:16" s="62" customFormat="1" x14ac:dyDescent="0.15">
      <c r="A84" s="3"/>
      <c r="B84" s="2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s="62" customFormat="1" x14ac:dyDescent="0.15">
      <c r="A85" s="3"/>
      <c r="B85" s="2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</sheetData>
  <mergeCells count="14">
    <mergeCell ref="L12:P12"/>
    <mergeCell ref="A20:K20"/>
    <mergeCell ref="A21:K21"/>
    <mergeCell ref="A22:K22"/>
    <mergeCell ref="A2:P2"/>
    <mergeCell ref="A3:P3"/>
    <mergeCell ref="L9:N9"/>
    <mergeCell ref="O9:P9"/>
    <mergeCell ref="A12:A13"/>
    <mergeCell ref="B12:B13"/>
    <mergeCell ref="C12:C13"/>
    <mergeCell ref="D12:D13"/>
    <mergeCell ref="E12:E13"/>
    <mergeCell ref="F12:K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K</vt:lpstr>
      <vt:lpstr>O1</vt:lpstr>
      <vt:lpstr>1</vt:lpstr>
      <vt:lpstr>2</vt:lpstr>
      <vt:lpstr>3</vt:lpstr>
      <vt:lpstr>4</vt:lpstr>
      <vt:lpstr>K!Print_Area</vt:lpstr>
      <vt:lpstr>'O1'!Print_Area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2010-02-03T08:56:16Z</cp:lastPrinted>
  <dcterms:created xsi:type="dcterms:W3CDTF">2006-09-28T05:33:49Z</dcterms:created>
  <dcterms:modified xsi:type="dcterms:W3CDTF">2017-04-13T07:53:17Z</dcterms:modified>
</cp:coreProperties>
</file>